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organizace.resortmv.cz/mvcr/143/Sdilene dokumenty/Agenda_86 (ex 889)/Vyrocni_zpravy/Vyrocni_zprava_2021/"/>
    </mc:Choice>
  </mc:AlternateContent>
  <bookViews>
    <workbookView xWindow="0" yWindow="0" windowWidth="28800" windowHeight="12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H164" i="1" l="1"/>
  <c r="G164" i="1" l="1"/>
  <c r="I164" i="1"/>
  <c r="J164" i="1" l="1"/>
  <c r="A164" i="1"/>
</calcChain>
</file>

<file path=xl/sharedStrings.xml><?xml version="1.0" encoding="utf-8"?>
<sst xmlns="http://schemas.openxmlformats.org/spreadsheetml/2006/main" count="818" uniqueCount="385">
  <si>
    <t>Číslo spisu</t>
  </si>
  <si>
    <t>Název projektu</t>
  </si>
  <si>
    <t>Název žadatele</t>
  </si>
  <si>
    <t>Typ žádosti</t>
  </si>
  <si>
    <t>Stav žádosti</t>
  </si>
  <si>
    <t>Datum přijetí na podatelnu MV</t>
  </si>
  <si>
    <t>5 leté externí výdaje bez DPH</t>
  </si>
  <si>
    <t>Hodnota záměru – pořizovací výdaje bez DPH</t>
  </si>
  <si>
    <t>Hodnota záměru – provozní náklady bez DPH</t>
  </si>
  <si>
    <t>MV-119603/OHA-2021</t>
  </si>
  <si>
    <t>Rozšíření monitorovací nástroje Flowon</t>
  </si>
  <si>
    <t xml:space="preserve">Generální finanční ředitelství </t>
  </si>
  <si>
    <t>UV č.86 C</t>
  </si>
  <si>
    <t>Zpětvzetí žádosti</t>
  </si>
  <si>
    <t>MV-97193/OHA-2021</t>
  </si>
  <si>
    <t>Systém aktivní kybernetické bezpečnosti</t>
  </si>
  <si>
    <t>Národní bezpečnostní úřad</t>
  </si>
  <si>
    <t>Vráceno bez vydání stanoviska</t>
  </si>
  <si>
    <t>MV- 50205/OHA-2021</t>
  </si>
  <si>
    <t>Rámcová smlouva o úpravě funkcionalit internetových a intranetových aplikací</t>
  </si>
  <si>
    <t>Státní zemědělská a potravinářská inspekce</t>
  </si>
  <si>
    <t>UV č.86 B1+ZoISVS365 B1</t>
  </si>
  <si>
    <t>Kladné stanovisko</t>
  </si>
  <si>
    <t>MV- 10859/OHA-2021</t>
  </si>
  <si>
    <t>Zajištění rozvoje, provozu a dostupnosti PVS 2021+</t>
  </si>
  <si>
    <t>Ministerstvo vnitra</t>
  </si>
  <si>
    <t>MV- 12633/OHA-2021</t>
  </si>
  <si>
    <t>Projekt zpřístupnění údajů z Registru silničních vozidel (RSV) v Portálu občana (PO)</t>
  </si>
  <si>
    <t>Ministerstvo dopravy</t>
  </si>
  <si>
    <t>UV č.86 B2+ZoISVS365 B2</t>
  </si>
  <si>
    <t>MV- 35266/OHA-2021</t>
  </si>
  <si>
    <t>Zajištění provozu a rozvoje spisové služby MZe 2021 – DMS II</t>
  </si>
  <si>
    <t>Ministerstvo zemědělství</t>
  </si>
  <si>
    <t>UV č.86 A+ZoISVS365 A</t>
  </si>
  <si>
    <t>MV- 37577/OHA-2021</t>
  </si>
  <si>
    <t>Vybudování informačního systému Digitální technické mapy kraje</t>
  </si>
  <si>
    <t>Olomoucký kraj</t>
  </si>
  <si>
    <t>ZoISVS365 A</t>
  </si>
  <si>
    <t>MV- 41974/OHA-2021</t>
  </si>
  <si>
    <t>Inovace digitální služby – AIS, GIS a ISU, napojení na PO</t>
  </si>
  <si>
    <t>Český báňský úřad</t>
  </si>
  <si>
    <t>MV- 51073/OHA-2017</t>
  </si>
  <si>
    <t>Vybudování Informačního systému pro veřejné služby a služby veřejné správy INSPIRE (dále jen „ISSI“)</t>
  </si>
  <si>
    <t>MV- 70314/OHA-2019</t>
  </si>
  <si>
    <t>Národní elektronický nástroj (NEN)</t>
  </si>
  <si>
    <t>Ministerstvo pro místní rozvoj</t>
  </si>
  <si>
    <t>MV- 71269/OHA-2021</t>
  </si>
  <si>
    <t>IP MPLS VPN</t>
  </si>
  <si>
    <t>Ministerstvo vnitra-generální ředitelství Hasičského záchranného sboru České republiky</t>
  </si>
  <si>
    <t>MV- 72231/OHA-2021</t>
  </si>
  <si>
    <t>Zajištění licencí AEM Forms 2021 - 2025</t>
  </si>
  <si>
    <t>Ministerstvo spravedlnosti</t>
  </si>
  <si>
    <t>MV- 81110/OHA-2019</t>
  </si>
  <si>
    <t>Služby v oblasti BI, fáze ETL.</t>
  </si>
  <si>
    <t xml:space="preserve">Ministerstvo práce a sociálních věcí </t>
  </si>
  <si>
    <t>UV č.86 B3+ZoISVS365 B3</t>
  </si>
  <si>
    <t>MV- 84400/OHA-2017</t>
  </si>
  <si>
    <t>Provozní podpora systému eREG</t>
  </si>
  <si>
    <t>Ústav zdravotnických informací a statistiky ČR</t>
  </si>
  <si>
    <t>MV- 86382/OHA-2020</t>
  </si>
  <si>
    <t>Dodatek ke smlouvě o zajištění služeb podpory provozu a rozvoje OKaplikací pro MPSV</t>
  </si>
  <si>
    <t>Ministerstvo práce a sociálních věcí</t>
  </si>
  <si>
    <t>MV-102727/OHA-2017</t>
  </si>
  <si>
    <t>Nemocniční informační systém pro Nemocnici Litoměřice, a.s.</t>
  </si>
  <si>
    <t>Nemocnici Litoměřice, a.s.</t>
  </si>
  <si>
    <t>MV-104627/OHA-2021</t>
  </si>
  <si>
    <t xml:space="preserve">Rámcová dohoda na zajištění nezbytné obnovy MPLS sítě a poskytování souvisejících služeb    </t>
  </si>
  <si>
    <t>Národní agentura pro komunikační a informační technologie, s.p.</t>
  </si>
  <si>
    <t>UV č.86 B1</t>
  </si>
  <si>
    <t>MV-122402/OHA-2021</t>
  </si>
  <si>
    <t>Nová Rámcová dohoda na podporu a rozvoj aplikačního programového vybavení pro oblast důchodové dávky - III</t>
  </si>
  <si>
    <t>Česká správa sociálního zabezpečení</t>
  </si>
  <si>
    <t>MV-10859/OHA-2021</t>
  </si>
  <si>
    <t>Rozvoj Portálu veřejné správy v roce 2021</t>
  </si>
  <si>
    <t>MV-115070/OHA-2021</t>
  </si>
  <si>
    <t>Informační systém Národní sportovní agentury</t>
  </si>
  <si>
    <t>Národní sportovní agentura</t>
  </si>
  <si>
    <t>MV-115723/OHA-2021</t>
  </si>
  <si>
    <t>Zavedení digitálních pečetí na jednotném vzoru víz</t>
  </si>
  <si>
    <t>Ministerstvo zahraničních věcí</t>
  </si>
  <si>
    <t>MV-116789/OHA-2021</t>
  </si>
  <si>
    <t>Upgrade provozní platformy Microsoft Dynamics Jednotného informačního systému Energetického regulačního úřadu</t>
  </si>
  <si>
    <t>Energetický regulační úřad</t>
  </si>
  <si>
    <t>MV-119873/OHA-2021</t>
  </si>
  <si>
    <t>Jednotné Security operation center MMR</t>
  </si>
  <si>
    <t>UV č.86 C+ZoISVS365 C</t>
  </si>
  <si>
    <t>MV-120488/OHA-2020</t>
  </si>
  <si>
    <t xml:space="preserve">ISDS 2021 – 2022 (ISDS 2023+) </t>
  </si>
  <si>
    <t>Česká pošta s.p.</t>
  </si>
  <si>
    <t>MV-129702/OHA-2018</t>
  </si>
  <si>
    <t>Ověření totožnosti uživatele v ZR ROB (požadavek Úprava Aplikace IS TP – Drobné změny Aplikace IS TP 2020, část 2.4)</t>
  </si>
  <si>
    <t>MV-120695/OHA-2021</t>
  </si>
  <si>
    <t>Podpora provozu a rozvoje současného systému DMS LČR</t>
  </si>
  <si>
    <t>Lesy České republiky, s.p.</t>
  </si>
  <si>
    <t xml:space="preserve">Sjednocení správy subjektů Aplikace IS TP </t>
  </si>
  <si>
    <t>Aplikace IS TP (Informační Systém Technických Prohlídek)</t>
  </si>
  <si>
    <t>MV-122412/OHA-2021</t>
  </si>
  <si>
    <t>Realizace nových a optimalizace stávajících elektronických služeb pro OSVČ</t>
  </si>
  <si>
    <t>MV-124548/OHA-2020</t>
  </si>
  <si>
    <t>Zajištění konverzního nástroje pro převod dokumentů do formátů PDF/A v elektronické spisové službě</t>
  </si>
  <si>
    <t>MV-125012/OHA-2021</t>
  </si>
  <si>
    <t>Rozšiřování Informačního systému Státní plavební správy 2021</t>
  </si>
  <si>
    <t>Státní plavební správa</t>
  </si>
  <si>
    <t>MV-131535/OHA-2021</t>
  </si>
  <si>
    <t xml:space="preserve">Nevizuální přihlašovaní z mobilních platforem - Aktivní federace identit pro mobilní aplikace </t>
  </si>
  <si>
    <t>Správa základních registrů</t>
  </si>
  <si>
    <t>MV-125606/OHA-2021</t>
  </si>
  <si>
    <t>Obnova a posílení infrastruktury pro Monitorovací systémy</t>
  </si>
  <si>
    <t>MV-127853/OHA-2021</t>
  </si>
  <si>
    <t>Zajištění provozu DB Oracle službou Exadata Cloud at Costumer</t>
  </si>
  <si>
    <t>Státní ústav pro kontrolu léčiv</t>
  </si>
  <si>
    <t>Zavedení vícefaktorového ověřování uživatelů přustupující k Aplikaci RSV prostřednictvím NIA</t>
  </si>
  <si>
    <t xml:space="preserve">Ministerstvo dopravy </t>
  </si>
  <si>
    <t>MV-129780/OHA-2021</t>
  </si>
  <si>
    <t>Informační systém Digitální tachograf (dále jen „ISDT“) – provoz a podpora ISDT (pokračování)</t>
  </si>
  <si>
    <t>Nevizuální přihlašovaní z mobilních platforem - Aktivní federace identit pro mobilní aplikace</t>
  </si>
  <si>
    <t>MV-146680/OHA-2021</t>
  </si>
  <si>
    <t>NCA - 6. etapa eliptické křivky a ověřování platnosti certifikátů</t>
  </si>
  <si>
    <t>MV-135832/OHA-2020</t>
  </si>
  <si>
    <t>Rozšiřování Informačního systému Státní plavební správy</t>
  </si>
  <si>
    <t xml:space="preserve">Státní plavební správa </t>
  </si>
  <si>
    <t>MV-136775/OHA-2021</t>
  </si>
  <si>
    <t>Rozvoj Elektronického systému časového zpoplatnění v letech 2021-2024</t>
  </si>
  <si>
    <t>Státní fond dopravní infrastruktury</t>
  </si>
  <si>
    <t>MV-139766/OHA-2021</t>
  </si>
  <si>
    <t>Cloudia - rozšíření výpočetního výkonu SQL clusteru privátního cloudu SZR</t>
  </si>
  <si>
    <t>MV-141992/OHA-2021</t>
  </si>
  <si>
    <t>Zajištění zvýšení dostupnosti, zodolnění a bezpečnosti provozní infrastruktury MBP s umožněním realizace dalších agend digitalizace organizace</t>
  </si>
  <si>
    <t xml:space="preserve">Policejní prezidium České republiky </t>
  </si>
  <si>
    <t>MV-150383/OHA-2020</t>
  </si>
  <si>
    <t>Podpora a rozvoj systému ePasy v letech 2021-2025</t>
  </si>
  <si>
    <t>MV-142097/OHA-2021</t>
  </si>
  <si>
    <t>Personální informační systém (PIS)</t>
  </si>
  <si>
    <t>Ministerstvo financí</t>
  </si>
  <si>
    <t>MV-144455/OHA-2021</t>
  </si>
  <si>
    <t>Grantový informační systém</t>
  </si>
  <si>
    <t>Grantová agentura České republiky</t>
  </si>
  <si>
    <t>MV-146037/OHA-2016</t>
  </si>
  <si>
    <t>Zajištění migračních a přechodových služeb OKaplikací pro MPSV</t>
  </si>
  <si>
    <t>MV-152263/OHA-2018</t>
  </si>
  <si>
    <t>ADIS – Předávání účetních závěrek do Sbírky listin 2021</t>
  </si>
  <si>
    <t>Generální finanční ředitelství</t>
  </si>
  <si>
    <t>Portál MOJE Daně – rozvoj portálu 2. Etapa</t>
  </si>
  <si>
    <t>MV-146738/OHA-2021</t>
  </si>
  <si>
    <t xml:space="preserve">Informační systém závěrečné zkoušky </t>
  </si>
  <si>
    <t>Centrum pro zjišťování výsledků vzdělávání</t>
  </si>
  <si>
    <t>MV-14745/OHA-2021</t>
  </si>
  <si>
    <t>Digitální technická mapa ŘSD ČR</t>
  </si>
  <si>
    <t>Ředitelství silnic a dálnic ČR</t>
  </si>
  <si>
    <t>UV č.86 A</t>
  </si>
  <si>
    <t>MV-150018/OHA-2019</t>
  </si>
  <si>
    <t>Rozvoj Registru práv a povinností a souvisejících informačních systémů 2020 – 2022 - Podpora propojeného datového fondu veřejné správy</t>
  </si>
  <si>
    <t>MV-163192/OHA-2020</t>
  </si>
  <si>
    <t>Portálový systém SZIF a Portálové aplikace pro Monitoring Approach – (zkratka MACH)</t>
  </si>
  <si>
    <t xml:space="preserve">Státní zemědělský intervenční fond </t>
  </si>
  <si>
    <t>MV-150411/OHA-2020</t>
  </si>
  <si>
    <t>Podpora a rozvoj systému EVC2 v letech 2021-2025</t>
  </si>
  <si>
    <t>MV-16323/OHA-2021</t>
  </si>
  <si>
    <t>Úprava informačního systému Registr živnostenského podnikání (IS RŽP) a Jednotného registračního formuláře (JRF) na základě změn legislativy – doplnění oznámení o vstupu do paušálního režimu</t>
  </si>
  <si>
    <t>Ministerstvo průmyslu a obchodu</t>
  </si>
  <si>
    <t>MV-151422/OHA-2020</t>
  </si>
  <si>
    <t>Aplikace pro komunikaci odborných lesních hospodářů s vlastníky lesů</t>
  </si>
  <si>
    <t>Informační systém Registru živnostenského podnikání (IS RŽP)</t>
  </si>
  <si>
    <t>ZoISVS365 B3</t>
  </si>
  <si>
    <t>MV-1648/OHA-2021</t>
  </si>
  <si>
    <t>Digitální technická mapa železnice (DTMŽ)</t>
  </si>
  <si>
    <t>Správa železnic</t>
  </si>
  <si>
    <t>Rozšíření úloh k Mezinárodní výměně daní</t>
  </si>
  <si>
    <t>MV-15319/OHA-2021</t>
  </si>
  <si>
    <t>Rozvoj a technická podpora systémů rizikové analýzy (SyRA)</t>
  </si>
  <si>
    <t>Generální ředitelství cel</t>
  </si>
  <si>
    <t>MV-167136/OHA-2020</t>
  </si>
  <si>
    <t>Zadávací řízení na další období provozování aplikace IDM</t>
  </si>
  <si>
    <t xml:space="preserve">Ministerstvo zahraničních věcí </t>
  </si>
  <si>
    <t>MV-157398/OHA-2016</t>
  </si>
  <si>
    <t>„Zajištění provozu, podpory a rozvoje systému SAP na roky 2017 – 2021“</t>
  </si>
  <si>
    <t>MV-169907/OHA-2021</t>
  </si>
  <si>
    <t>Oddělení FW soustavy FS</t>
  </si>
  <si>
    <t>MV-163337/OHA-2021</t>
  </si>
  <si>
    <t>Pořízení softwarově definovaného DC a obnova systémových prostředků DC</t>
  </si>
  <si>
    <t>MV-17902/OHA-2021</t>
  </si>
  <si>
    <t>Zajištění podpory IS AVISME v letech 2021-2025</t>
  </si>
  <si>
    <t>MV-180034/OHA-2021</t>
  </si>
  <si>
    <t>Rozšíření rozhraní a workflow elektronického systému spisové služby (dále jen „eSSL“)</t>
  </si>
  <si>
    <t>MV-165115/OHA-2021</t>
  </si>
  <si>
    <t>Zajištění provozních, servisních a rozvojových služeb pro Rozcestník zakázek (ROZZA)</t>
  </si>
  <si>
    <t>MV-16747/OHA-2021</t>
  </si>
  <si>
    <t>Realizace provozu platebních terminálů a online platební brány</t>
  </si>
  <si>
    <t>MV-183479/OHA-2020</t>
  </si>
  <si>
    <t>Rámcová dohoda na Vytváření formulářových řešení 602FormApps a jejich implementace do Czech POINT</t>
  </si>
  <si>
    <t>MV-170866/OHA-2021</t>
  </si>
  <si>
    <t>Služby provozní podpory systému eREG a jeho rozvoj</t>
  </si>
  <si>
    <t>Ústav zdravotnických informací a statistiky</t>
  </si>
  <si>
    <t>MV-175316/OHA-2020</t>
  </si>
  <si>
    <t xml:space="preserve">IS ESF </t>
  </si>
  <si>
    <t>MV-187996/OHA-2020</t>
  </si>
  <si>
    <t>Zajištění provozu EPO</t>
  </si>
  <si>
    <t>MV-188023/OHA-2020</t>
  </si>
  <si>
    <t>Informační systém zdravotnických prostředků</t>
  </si>
  <si>
    <t xml:space="preserve">Státní ústav pro kontrolu léčiv </t>
  </si>
  <si>
    <t>MV-189927/OHA-2021</t>
  </si>
  <si>
    <t>Zajištění hostingových služeb pro systémy EKIS MV a ISoSS</t>
  </si>
  <si>
    <t>MV-181372/OHA-2020</t>
  </si>
  <si>
    <t>Rámcová smlouva na poskytování služeb v oblasti informační a kybernetické bezpečnosti</t>
  </si>
  <si>
    <t>MV-183085/OHA-2020</t>
  </si>
  <si>
    <t>ISCRŘ (Informační Systém Centrální Registr Řidičů) – Implementace ePodání – I. etapa</t>
  </si>
  <si>
    <t>MV-192995/OHA-2021</t>
  </si>
  <si>
    <t>Implementace nového řešení elektronického systému spisové služby SFDI</t>
  </si>
  <si>
    <t>MV-196806/OHA-2020</t>
  </si>
  <si>
    <t>Dvoufaktorová autentizace – čipové karty pro zaměstnance MV</t>
  </si>
  <si>
    <t>MV-183648/OHA-2020</t>
  </si>
  <si>
    <t>Provoz a rozvoj AIS MPO pro národní dotace</t>
  </si>
  <si>
    <t>MV-185944/OHA-2020</t>
  </si>
  <si>
    <t>Provoz a rozvoj systému HNVO od 03/2021</t>
  </si>
  <si>
    <t xml:space="preserve">Ministerstvo životního prostředí </t>
  </si>
  <si>
    <t>MV-203477/OHA-2021</t>
  </si>
  <si>
    <t>Informační systém stavebního řízení (ISSŘ) – Digitalizace stavebního řízení část III.</t>
  </si>
  <si>
    <t>MV-206280/OHA-2021</t>
  </si>
  <si>
    <t>Podpora provozu a rozvoje současného systému elektronické spisové služby LČR (ACTA)</t>
  </si>
  <si>
    <t>MV-21604/OHA-2021</t>
  </si>
  <si>
    <t>Dodávka a implementace Informačního systému vzdělávání v rozsahu jeho první etapy eEdu-I</t>
  </si>
  <si>
    <t>Ministerstvo školství, mládeže a tělovýchovy</t>
  </si>
  <si>
    <t>MV-22370/OHA-2020</t>
  </si>
  <si>
    <t>Dílčí rozvoj jednotného portálového řešení resortu práce a sociálních věcí</t>
  </si>
  <si>
    <t>MV-191085/OHA-2020</t>
  </si>
  <si>
    <t>Digitální technická mapa Jihomoravského kraje</t>
  </si>
  <si>
    <t>Jihomoravský kraj</t>
  </si>
  <si>
    <t>Úprava portálových aplikací JPŘPSV z důvodů integrace s IS ZAM</t>
  </si>
  <si>
    <t>MV-196887/OHA-2020</t>
  </si>
  <si>
    <t>Zajištění podpory a rozvoje Personálního systému SZIF (OKbase)</t>
  </si>
  <si>
    <t>Státní zemědělský intervenční fond</t>
  </si>
  <si>
    <t>MV-2633/OHA-2021</t>
  </si>
  <si>
    <t>Prediktivní model dopravy na dálnicích a vybraných silnicích na území ČR</t>
  </si>
  <si>
    <t>Sběr dat o místech dobíjení energií (Energie)</t>
  </si>
  <si>
    <t>MV-33608/OHA-2021</t>
  </si>
  <si>
    <t>JEPEK - Jednotný portál evidence kontrol</t>
  </si>
  <si>
    <t>MV-37630/OHA-2021</t>
  </si>
  <si>
    <t>Rozvoj ISZR a ISSS - Online matice oprávnění</t>
  </si>
  <si>
    <t>Rozvoj ISZR a ISSS - Zpracování hromadných požadavků</t>
  </si>
  <si>
    <t>MV-22728/OHA-2021</t>
  </si>
  <si>
    <t>Informační systém Zjednodušené evidence dotací</t>
  </si>
  <si>
    <t>MV-40219/OHA-2021</t>
  </si>
  <si>
    <t>Technická podpora IS ReD</t>
  </si>
  <si>
    <t>Rozvoj JSDI/NDIC 2021-2022</t>
  </si>
  <si>
    <t>MV-43587/OHA-2021</t>
  </si>
  <si>
    <t>Krajský úřad Karlovarského kraje</t>
  </si>
  <si>
    <t>MV-33703/OHA-2021</t>
  </si>
  <si>
    <t>Síťová infrastruktura IS KÚ – dodávka HW a souvisejících služeb</t>
  </si>
  <si>
    <t>Středočeský kraj</t>
  </si>
  <si>
    <t>MV-50562/OHA-2021</t>
  </si>
  <si>
    <t>Sbírka právních předpisů územních samosprávných celků a některých správních úřadů (dále jen „SPP ÚSC“)</t>
  </si>
  <si>
    <t>Zajištění služeb podpory provozu, obnovy, rozvoje a bezpečnosti informačních systémů ISZR a ISSS</t>
  </si>
  <si>
    <t>MV-40267/OHA-2021</t>
  </si>
  <si>
    <t>Digitální technická mapa (DTM) Libereckého kraje</t>
  </si>
  <si>
    <t>Liberecký kraj</t>
  </si>
  <si>
    <t>MV-63721/OHA-2021</t>
  </si>
  <si>
    <t>Poradenské služby v oblasti rozvoje architektury ICT, systémové integrace, kybernetické a informační bezpečnosti a koordinace implementací komponent v rámci a v souvislosti s IS SZIF</t>
  </si>
  <si>
    <t>MV-44736/OHA-2021</t>
  </si>
  <si>
    <t>Implementace služeb SDG v IIS ČSSZ</t>
  </si>
  <si>
    <t>MV-63804/OHA-2021</t>
  </si>
  <si>
    <t>Vznik a rozvoj IS DTM pro efektivnější správu majetku PKÚ s.p.</t>
  </si>
  <si>
    <t>Palivový kombinát Ústí, státní podnik</t>
  </si>
  <si>
    <t>MV-5104/OHA-2021</t>
  </si>
  <si>
    <t>MV-67329/OHA-2021</t>
  </si>
  <si>
    <t>Dodávka Systému autentizace a autorizace uživatelů (SAU), zajištění provozních služeb, rozvoje a dalších souvisejících služeb</t>
  </si>
  <si>
    <t>MV-5164/OHA-2021</t>
  </si>
  <si>
    <t>Registr CITES</t>
  </si>
  <si>
    <t>MV-67496/OHA-2021</t>
  </si>
  <si>
    <t xml:space="preserve">Podpora a další rozvoj řešení interaktivních formulářů </t>
  </si>
  <si>
    <t>MV-55187/OHA-2021</t>
  </si>
  <si>
    <t>Pořízení a implementace centrálního systému řízení správy identit - IDM</t>
  </si>
  <si>
    <t>Statutární město Ostrava</t>
  </si>
  <si>
    <t>MV-70314/OHA-2019</t>
  </si>
  <si>
    <t>Rozvoj NEN 2021-23</t>
  </si>
  <si>
    <t>MV-59537/OHA-2021</t>
  </si>
  <si>
    <t xml:space="preserve">Migrace vybraných webových portálů resortu MV na nové platformové řešení </t>
  </si>
  <si>
    <t>Rozvoj NEN 2021</t>
  </si>
  <si>
    <t xml:space="preserve">Ministerstvo pro místní rozvoj </t>
  </si>
  <si>
    <t>MV-71387/OHA-2021</t>
  </si>
  <si>
    <t>Úprava informačního systému ePasy</t>
  </si>
  <si>
    <t>MV-71395/OHA-2021</t>
  </si>
  <si>
    <t>Úprava informačního systému EVC2 na základě požadavku Evropské komise</t>
  </si>
  <si>
    <t>MV-71443/OHA-2021</t>
  </si>
  <si>
    <t>Informační portál pro cizince (dále rovněž jako „IP“)</t>
  </si>
  <si>
    <t>MV-66673/OHA-2021</t>
  </si>
  <si>
    <t>Rozšíření a modernizace IS ELIS</t>
  </si>
  <si>
    <t>MV-67346/OHA-2021</t>
  </si>
  <si>
    <t>Výstavba modulu Drony (součást IS ÚCL)</t>
  </si>
  <si>
    <t>Úřad pro civilní letectví</t>
  </si>
  <si>
    <t>MV-73231/OHA-2021</t>
  </si>
  <si>
    <t>Klientský portál (Integrovaný systém správy podpor – 2. fáze)</t>
  </si>
  <si>
    <t>Státní fond podpory investic</t>
  </si>
  <si>
    <t>MV-82864/OHA-2021</t>
  </si>
  <si>
    <t>Poskytování služeb podpory a rozvoje aplikace MONITOR</t>
  </si>
  <si>
    <t>MV-71447/OHA-2021</t>
  </si>
  <si>
    <t>Zajištění provozu a rozvoje systému SAP - 2021</t>
  </si>
  <si>
    <t>MV-71470/OHA-2021</t>
  </si>
  <si>
    <t>Záchranný komunikační systém</t>
  </si>
  <si>
    <t>Moravskoslezský kraj</t>
  </si>
  <si>
    <t>MV-73236/OHA-2021</t>
  </si>
  <si>
    <t xml:space="preserve">Informační technologie ReactEU Zdravotnické záchranné služby Karlovarského kraje </t>
  </si>
  <si>
    <t>Zdravotnická záchranná služba Karlovarského kraje, příspěvková organizace</t>
  </si>
  <si>
    <t>MV-77403/OHA-2021</t>
  </si>
  <si>
    <t>Nákup nutných aktivních prvků pro WAN</t>
  </si>
  <si>
    <t>MV-79178/OHA-2021</t>
  </si>
  <si>
    <t>Modernizace přístrojového vybavení CKTCH</t>
  </si>
  <si>
    <t>Centrum kardiovaskulární a transplantační chirurgie Brno</t>
  </si>
  <si>
    <t>MV-81092/OHA-2019</t>
  </si>
  <si>
    <t>Datový sklad</t>
  </si>
  <si>
    <t>MV-90842/OHA-2021</t>
  </si>
  <si>
    <t>Nové zdravotnické operační středisko Zlín</t>
  </si>
  <si>
    <t>Zdravotnická záchranná služba Zlínského kraje</t>
  </si>
  <si>
    <t>MV-85346/OHA-2021</t>
  </si>
  <si>
    <t>Poskytování služeb certifikační autority</t>
  </si>
  <si>
    <t>MV-91754/OHA-2021</t>
  </si>
  <si>
    <t>Zajištění služeb podpory provozu, obnovy, rozvoje a bezpečnosti informačního systému RPP</t>
  </si>
  <si>
    <t xml:space="preserve">Správa základních registrů </t>
  </si>
  <si>
    <t>MV-85704/OHA-2021</t>
  </si>
  <si>
    <t>Zajištění servisní podpory, údržby a rozvoje celostátního IS EDS/SMVS</t>
  </si>
  <si>
    <t xml:space="preserve">Ministerstvo financí </t>
  </si>
  <si>
    <t>MV-87221/OHA-2021</t>
  </si>
  <si>
    <t>Nákup rozšiřujících licencí pro Centrální ServiceDesk NIPEZ (Národní infrastruktura pro elektronické zadávání veřejných zakázek)</t>
  </si>
  <si>
    <t>MV-87952/OHA-2021</t>
  </si>
  <si>
    <t>ČSSZ – Zabezpečení Služeb a SW vybavení Mainframe provozu CVS od 1.1.2022 – 30.6.2024.</t>
  </si>
  <si>
    <t>MV-88232/OHA-2016</t>
  </si>
  <si>
    <t xml:space="preserve">ISVS Registr silničních vozidel </t>
  </si>
  <si>
    <t>MV-96611/OHA-2020</t>
  </si>
  <si>
    <t>Informační systém eRecept</t>
  </si>
  <si>
    <t>MV-89017/OHA-2020</t>
  </si>
  <si>
    <t>Úpravy informačního systému ISDV (Informační systém duševního vlastnictví)</t>
  </si>
  <si>
    <t>Úřad průmyslového vlastnictví</t>
  </si>
  <si>
    <t>MV-90187/OHA-2021</t>
  </si>
  <si>
    <t>Podpora a úpravy AIS SE na období 2021 - 2025</t>
  </si>
  <si>
    <t>MV-138002/OHA-2017</t>
  </si>
  <si>
    <t>IIS ČSSZ - oblasti vývoje, rozvoje a údržby APV</t>
  </si>
  <si>
    <t>Čekání na doplnění</t>
  </si>
  <si>
    <t>MV-152426/OHA-2016</t>
  </si>
  <si>
    <t>EKIS ČSSZ na platformě SAP – nově s názvem EMA B3 oblast Rozvoj a údržba EKIS pro výplaty poj a nepoj. dávek</t>
  </si>
  <si>
    <t>MV-91768/OHA-2021</t>
  </si>
  <si>
    <t>MORIS – rozvoj NIA 2021 - realizace úprav, provozních a bezpečnostních opatření</t>
  </si>
  <si>
    <t>MV-91780/OHA-2021</t>
  </si>
  <si>
    <t>Zajištění služeb podpory provozu, obnovy, rozvoje a bezpečnosti informačního systému ROB</t>
  </si>
  <si>
    <t>IS ReD</t>
  </si>
  <si>
    <t>Zajištění podpory systémů elektronické spisové služby resortu MV</t>
  </si>
  <si>
    <t>MV-138425/OHA-2016</t>
  </si>
  <si>
    <t>Informační systém Národních dotací (dále jen ISND)</t>
  </si>
  <si>
    <t>MV-168605/OHA-2016</t>
  </si>
  <si>
    <t xml:space="preserve">Vnější diferenciace </t>
  </si>
  <si>
    <t>Vězeňská služba ČR</t>
  </si>
  <si>
    <t>UV č.889 B3</t>
  </si>
  <si>
    <t>MV-98161/OHA-2020</t>
  </si>
  <si>
    <t>ČSSZ – Obměna síťových prvků datové sítě</t>
  </si>
  <si>
    <t>MV-110780/OHA-2020</t>
  </si>
  <si>
    <t>Projekt náhrady rodného čísla za AIFO jakožto jednoznačného identifikátoru subjektu v aplikaci eTesty</t>
  </si>
  <si>
    <t>MV-126978/OHA-2021</t>
  </si>
  <si>
    <t>Informační systém Sociální dávky</t>
  </si>
  <si>
    <t>MV-98857/OHA-2021</t>
  </si>
  <si>
    <t>Technická podpora IS VEMA v letech 2022-2025</t>
  </si>
  <si>
    <t>MV-98864/OHA-2021</t>
  </si>
  <si>
    <t>Rozšíření sdílené infrastruktury SZR - kybernetická bezpečnost</t>
  </si>
  <si>
    <t>MV-161948/OHA-2019</t>
  </si>
  <si>
    <t>Zajištění zvýšení bezpečnosti na mezinárodních letištích s pravidelným veřejným leteckým provozem</t>
  </si>
  <si>
    <t>MV-106477/OHA-2017</t>
  </si>
  <si>
    <t>Provoz a rozvoj aplikační infrastruktury a služeb na MZe „PRAIS“</t>
  </si>
  <si>
    <t>MV-98881/OHA-2021</t>
  </si>
  <si>
    <t>Poskytování služeb resortní systémové integrace II</t>
  </si>
  <si>
    <t>MV- 84131/OHA-2020</t>
  </si>
  <si>
    <t>Portál Pražana</t>
  </si>
  <si>
    <t>Hlavní město Praha</t>
  </si>
  <si>
    <t>MV-202606/OHA-2021</t>
  </si>
  <si>
    <t>Zajištění poskytování vybraných služeb podpory provozu a rozvoje informačních systému EKIS MV a ISoSS od 1.4.2022 do 31.3.2027</t>
  </si>
  <si>
    <t>ADIS – Platby kartou</t>
  </si>
  <si>
    <t>MV-138775/OHA-2021</t>
  </si>
  <si>
    <t>Rozšíření rozhraní a workflow elektronického systému</t>
  </si>
  <si>
    <t>MV-120676/OHA-2021</t>
  </si>
  <si>
    <t xml:space="preserve">Prodloužení stávajících smluv na provoz elektronické evidence tržeb </t>
  </si>
  <si>
    <t>MV-149398/OHA-2020</t>
  </si>
  <si>
    <t>Podpora a rozvoj aplikace informační systém námořní plavba (ISNP)</t>
  </si>
  <si>
    <t>Úprava Aplikace IS TP – Rozšíření rozhraní na SME měřicí přístroje</t>
  </si>
  <si>
    <t>MV-66741/OHA-2021</t>
  </si>
  <si>
    <t>Lesnický informační systém</t>
  </si>
  <si>
    <t>MV-166861/OHA-2021</t>
  </si>
  <si>
    <t>KCICT II MZ ČR</t>
  </si>
  <si>
    <t>ZoISVS365 B1</t>
  </si>
  <si>
    <t>součet pořizovacích a provozních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</si>
</sst>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\ &quot;Kč&quot;"/>
    <numFmt numFmtId="166" formatCode="_-* #,##0.0\ &quot;Kč&quot;_-;\-* #,##0.0\ &quot;Kč&quot;_-;_-* &quot;-&quot;??\ &quot;Kč&quot;_-;_-@_-"/>
  </numFmts>
  <fonts count="6" x14ac:knownFonts="1">
    <font>
      <sz val="12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2"/>
      <color theme="1"/>
      <name val="Arial"/>
    </font>
    <font>
      <b/>
      <sz val="12"/>
      <color theme="1"/>
      <name val="Arial"/>
      <family val="2"/>
    </font>
    <font>
      <b/>
      <sz val="11"/>
      <color theme="0"/>
      <name val="Calibri"/>
      <scheme val="minor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49" fontId="0" fillId="3" borderId="1" xfId="0" applyNumberFormat="1" applyFont="1" applyFill="1" applyBorder="1" applyAlignment="1"/>
    <xf numFmtId="14" fontId="0" fillId="3" borderId="1" xfId="0" applyNumberFormat="1" applyFont="1" applyFill="1" applyBorder="1" applyAlignment="1"/>
    <xf numFmtId="0" fontId="0" fillId="3" borderId="1" xfId="0" applyFont="1" applyFill="1" applyBorder="1" applyAlignment="1"/>
    <xf numFmtId="164" fontId="0" fillId="3" borderId="1" xfId="0" applyNumberFormat="1" applyFont="1" applyFill="1" applyBorder="1" applyAlignment="1"/>
    <xf numFmtId="49" fontId="0" fillId="0" borderId="1" xfId="0" applyNumberFormat="1" applyFont="1" applyBorder="1" applyAlignment="1"/>
    <xf numFmtId="14" fontId="0" fillId="0" borderId="1" xfId="0" applyNumberFormat="1" applyFont="1" applyBorder="1" applyAlignment="1"/>
    <xf numFmtId="0" fontId="0" fillId="0" borderId="1" xfId="0" applyFont="1" applyBorder="1" applyAlignment="1"/>
    <xf numFmtId="164" fontId="0" fillId="0" borderId="1" xfId="0" applyNumberFormat="1" applyFont="1" applyBorder="1" applyAlignment="1"/>
    <xf numFmtId="49" fontId="0" fillId="3" borderId="1" xfId="0" applyNumberFormat="1" applyFont="1" applyFill="1" applyBorder="1" applyAlignment="1">
      <alignment vertical="top"/>
    </xf>
    <xf numFmtId="49" fontId="0" fillId="0" borderId="1" xfId="0" applyNumberFormat="1" applyFont="1" applyBorder="1" applyAlignment="1">
      <alignment vertical="top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49" fontId="0" fillId="0" borderId="3" xfId="0" applyNumberFormat="1" applyFont="1" applyBorder="1" applyAlignment="1"/>
    <xf numFmtId="14" fontId="0" fillId="0" borderId="3" xfId="0" applyNumberFormat="1" applyFont="1" applyBorder="1" applyAlignment="1"/>
    <xf numFmtId="0" fontId="0" fillId="0" borderId="3" xfId="0" applyFont="1" applyBorder="1" applyAlignment="1"/>
    <xf numFmtId="164" fontId="0" fillId="0" borderId="3" xfId="0" applyNumberFormat="1" applyFont="1" applyBorder="1" applyAlignment="1"/>
    <xf numFmtId="0" fontId="3" fillId="0" borderId="4" xfId="0" applyFont="1" applyBorder="1" applyAlignment="1"/>
    <xf numFmtId="164" fontId="2" fillId="0" borderId="3" xfId="0" applyNumberFormat="1" applyFont="1" applyBorder="1" applyAlignment="1"/>
    <xf numFmtId="164" fontId="2" fillId="0" borderId="1" xfId="0" applyNumberFormat="1" applyFont="1" applyBorder="1" applyAlignment="1"/>
    <xf numFmtId="164" fontId="2" fillId="0" borderId="2" xfId="0" applyNumberFormat="1" applyFont="1" applyBorder="1" applyAlignment="1"/>
    <xf numFmtId="0" fontId="4" fillId="2" borderId="2" xfId="0" applyNumberFormat="1" applyFont="1" applyFill="1" applyBorder="1" applyAlignment="1">
      <alignment horizontal="left"/>
    </xf>
    <xf numFmtId="0" fontId="2" fillId="4" borderId="3" xfId="0" applyFont="1" applyFill="1" applyBorder="1" applyAlignment="1"/>
    <xf numFmtId="164" fontId="2" fillId="4" borderId="3" xfId="0" applyNumberFormat="1" applyFont="1" applyFill="1" applyBorder="1" applyAlignment="1"/>
    <xf numFmtId="166" fontId="1" fillId="2" borderId="2" xfId="1" applyNumberFormat="1" applyFont="1" applyFill="1" applyBorder="1" applyAlignment="1">
      <alignment horizontal="left"/>
    </xf>
    <xf numFmtId="166" fontId="0" fillId="3" borderId="1" xfId="1" applyNumberFormat="1" applyFont="1" applyFill="1" applyBorder="1" applyAlignment="1"/>
    <xf numFmtId="166" fontId="0" fillId="0" borderId="1" xfId="1" applyNumberFormat="1" applyFont="1" applyBorder="1" applyAlignment="1"/>
    <xf numFmtId="166" fontId="0" fillId="0" borderId="3" xfId="1" applyNumberFormat="1" applyFont="1" applyBorder="1" applyAlignment="1"/>
    <xf numFmtId="166" fontId="2" fillId="4" borderId="3" xfId="1" applyNumberFormat="1" applyFont="1" applyFill="1" applyBorder="1" applyAlignment="1"/>
    <xf numFmtId="166" fontId="0" fillId="0" borderId="0" xfId="1" applyNumberFormat="1" applyFont="1"/>
  </cellXfs>
  <cellStyles count="2">
    <cellStyle name="Měna" xfId="1" builtinId="4"/>
    <cellStyle name="Normální" xfId="0" builtinId="0"/>
  </cellStyles>
  <dxfs count="27">
    <dxf>
      <numFmt numFmtId="164" formatCode="#,##0\ &quot;Kč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\ &quot;Kč&quot;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.0\ &quot;Kč&quot;_-;\-* #,##0.0\ &quot;Kč&quot;_-;_-* &quot;-&quot;??\ &quot;Kč&quot;_-;_-@_-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\ &quot;Kč&quot;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#,##0\ &quot;Kč&quot;"/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66" formatCode="_-* #,##0.0\ &quot;Kč&quot;_-;\-* #,##0.0\ &quot;Kč&quot;_-;_-* &quot;-&quot;??\ &quot;Kč&quot;_-;_-@_-"/>
    </dxf>
    <dxf>
      <border outline="0">
        <top style="thin">
          <color theme="4" tint="0.39997558519241921"/>
        </top>
      </border>
    </dxf>
    <dxf>
      <fill>
        <patternFill patternType="solid">
          <fgColor indexed="64"/>
          <bgColor theme="5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theme="4"/>
          <bgColor theme="4"/>
        </patternFill>
      </fill>
      <alignment horizontal="left" vertical="bottom" textRotation="0" wrapText="0" indent="0" justifyLastLine="0" shrinkToFit="0" readingOrder="0"/>
    </dxf>
    <dxf>
      <font>
        <b/>
        <i val="0"/>
        <color rgb="FFC00000"/>
      </font>
      <fill>
        <patternFill>
          <bgColor rgb="FFFF6161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A1:J164" totalsRowCount="1" headerRowDxfId="17" dataDxfId="15" totalsRowDxfId="13" headerRowBorderDxfId="16" tableBorderDxfId="14" totalsRowBorderDxfId="12">
  <autoFilter ref="A1:J163"/>
  <tableColumns count="10">
    <tableColumn id="1" name="Číslo spisu" totalsRowFunction="custom" totalsRowDxfId="10">
      <totalsRowFormula>SUBTOTAL(103,A2:A163)</totalsRowFormula>
    </tableColumn>
    <tableColumn id="3" name="Název projektu" totalsRowDxfId="9"/>
    <tableColumn id="4" name="Název žadatele" totalsRowDxfId="8"/>
    <tableColumn id="9" name="Typ žádosti" totalsRowDxfId="7"/>
    <tableColumn id="10" name="Stav žádosti" totalsRowDxfId="6"/>
    <tableColumn id="11" name="Datum přijetí na podatelnu MV" totalsRowDxfId="5"/>
    <tableColumn id="17" name="5 leté externí výdaje bez DPH" totalsRowFunction="custom" totalsRowDxfId="4">
      <totalsRowFormula>SUBTOTAL(9,G2:G162)</totalsRowFormula>
    </tableColumn>
    <tableColumn id="18" name="Hodnota záměru – pořizovací výdaje bez DPH" totalsRowFunction="custom" totalsRowDxfId="3">
      <totalsRowFormula>SUBTOTAL(9,H2:H162)</totalsRowFormula>
    </tableColumn>
    <tableColumn id="19" name="Hodnota záměru – provozní náklady bez DPH" totalsRowFunction="custom" dataDxfId="11" totalsRowDxfId="2" dataCellStyle="Měna">
      <totalsRowFormula>SUBTOTAL(9,I2:I162)</totalsRowFormula>
    </tableColumn>
    <tableColumn id="2" name="součet pořizovacích a provozních nákladů" totalsRowFunction="custom" dataDxfId="0" totalsRowDxfId="1">
      <calculatedColumnFormula>Tabulka1[[#This Row],[Hodnota záměru – provozní náklady bez DPH]]+Tabulka1[[#This Row],[Hodnota záměru – pořizovací výdaje bez DPH]]</calculatedColumnFormula>
      <totalsRowFormula>SUM(Tabulka1[[#Totals],[Hodnota záměru – pořizovací výdaje bez DPH]:[Hodnota záměru – provozní náklady bez DPH]])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5" x14ac:dyDescent="0.2"/>
  <cols>
    <col min="1" max="1" width="16.33203125" customWidth="1"/>
    <col min="2" max="2" width="20" customWidth="1"/>
    <col min="3" max="3" width="12.88671875" customWidth="1"/>
    <col min="4" max="4" width="14.21875" customWidth="1"/>
    <col min="5" max="5" width="10.109375" customWidth="1"/>
    <col min="6" max="6" width="10.5546875" customWidth="1"/>
    <col min="7" max="7" width="17.109375" customWidth="1"/>
    <col min="8" max="8" width="22.5546875" customWidth="1"/>
    <col min="9" max="9" width="33.109375" style="29" customWidth="1"/>
    <col min="10" max="10" width="23.44140625" customWidth="1"/>
  </cols>
  <sheetData>
    <row r="1" spans="1:10" ht="15.75" x14ac:dyDescent="0.25">
      <c r="A1" s="11" t="s">
        <v>0</v>
      </c>
      <c r="B1" s="12" t="s">
        <v>1</v>
      </c>
      <c r="C1" s="12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24" t="s">
        <v>8</v>
      </c>
      <c r="J1" s="21" t="s">
        <v>384</v>
      </c>
    </row>
    <row r="2" spans="1:10" x14ac:dyDescent="0.2">
      <c r="A2" s="1" t="s">
        <v>9</v>
      </c>
      <c r="B2" s="9" t="s">
        <v>10</v>
      </c>
      <c r="C2" s="9" t="s">
        <v>11</v>
      </c>
      <c r="D2" s="2" t="s">
        <v>12</v>
      </c>
      <c r="E2" s="3" t="s">
        <v>13</v>
      </c>
      <c r="F2" s="2">
        <v>44404</v>
      </c>
      <c r="G2" s="4">
        <v>3922500</v>
      </c>
      <c r="H2" s="4">
        <v>2160000</v>
      </c>
      <c r="I2" s="25">
        <v>1410000</v>
      </c>
      <c r="J2" s="20">
        <f>Tabulka1[[#This Row],[Hodnota záměru – provozní náklady bez DPH]]+Tabulka1[[#This Row],[Hodnota záměru – pořizovací výdaje bez DPH]]</f>
        <v>3570000</v>
      </c>
    </row>
    <row r="3" spans="1:10" x14ac:dyDescent="0.2">
      <c r="A3" s="5" t="s">
        <v>14</v>
      </c>
      <c r="B3" s="5" t="s">
        <v>15</v>
      </c>
      <c r="C3" s="5" t="s">
        <v>16</v>
      </c>
      <c r="D3" s="6" t="s">
        <v>12</v>
      </c>
      <c r="E3" s="7" t="s">
        <v>17</v>
      </c>
      <c r="F3" s="6">
        <v>44361</v>
      </c>
      <c r="G3" s="8"/>
      <c r="H3" s="8"/>
      <c r="I3" s="26"/>
      <c r="J3" s="19">
        <f>Tabulka1[[#This Row],[Hodnota záměru – provozní náklady bez DPH]]+Tabulka1[[#This Row],[Hodnota záměru – pořizovací výdaje bez DPH]]</f>
        <v>0</v>
      </c>
    </row>
    <row r="4" spans="1:10" x14ac:dyDescent="0.2">
      <c r="A4" s="1" t="s">
        <v>18</v>
      </c>
      <c r="B4" s="1" t="s">
        <v>19</v>
      </c>
      <c r="C4" s="1" t="s">
        <v>20</v>
      </c>
      <c r="D4" s="2" t="s">
        <v>21</v>
      </c>
      <c r="E4" s="3" t="s">
        <v>22</v>
      </c>
      <c r="F4" s="2">
        <v>44279</v>
      </c>
      <c r="G4" s="4">
        <v>17560000</v>
      </c>
      <c r="H4" s="4">
        <v>2000000</v>
      </c>
      <c r="I4" s="25">
        <v>1512000</v>
      </c>
      <c r="J4" s="19">
        <f>Tabulka1[[#This Row],[Hodnota záměru – provozní náklady bez DPH]]+Tabulka1[[#This Row],[Hodnota záměru – pořizovací výdaje bez DPH]]</f>
        <v>3512000</v>
      </c>
    </row>
    <row r="5" spans="1:10" x14ac:dyDescent="0.2">
      <c r="A5" s="5" t="s">
        <v>23</v>
      </c>
      <c r="B5" s="5" t="s">
        <v>24</v>
      </c>
      <c r="C5" s="5" t="s">
        <v>25</v>
      </c>
      <c r="D5" s="6" t="s">
        <v>21</v>
      </c>
      <c r="E5" s="7" t="s">
        <v>22</v>
      </c>
      <c r="F5" s="6">
        <v>44211</v>
      </c>
      <c r="G5" s="8">
        <v>150000000</v>
      </c>
      <c r="H5" s="8">
        <v>50000000</v>
      </c>
      <c r="I5" s="26">
        <v>60000000</v>
      </c>
      <c r="J5" s="19">
        <f>Tabulka1[[#This Row],[Hodnota záměru – provozní náklady bez DPH]]+Tabulka1[[#This Row],[Hodnota záměru – pořizovací výdaje bez DPH]]</f>
        <v>110000000</v>
      </c>
    </row>
    <row r="6" spans="1:10" x14ac:dyDescent="0.2">
      <c r="A6" s="1" t="s">
        <v>26</v>
      </c>
      <c r="B6" s="1" t="s">
        <v>27</v>
      </c>
      <c r="C6" s="1" t="s">
        <v>28</v>
      </c>
      <c r="D6" s="2" t="s">
        <v>29</v>
      </c>
      <c r="E6" s="3" t="s">
        <v>22</v>
      </c>
      <c r="F6" s="2">
        <v>44218</v>
      </c>
      <c r="G6" s="4">
        <v>2397000</v>
      </c>
      <c r="H6" s="4">
        <v>2397000</v>
      </c>
      <c r="I6" s="25">
        <v>0</v>
      </c>
      <c r="J6" s="19">
        <f>Tabulka1[[#This Row],[Hodnota záměru – provozní náklady bez DPH]]+Tabulka1[[#This Row],[Hodnota záměru – pořizovací výdaje bez DPH]]</f>
        <v>2397000</v>
      </c>
    </row>
    <row r="7" spans="1:10" x14ac:dyDescent="0.2">
      <c r="A7" s="5" t="s">
        <v>30</v>
      </c>
      <c r="B7" s="5" t="s">
        <v>31</v>
      </c>
      <c r="C7" s="5" t="s">
        <v>32</v>
      </c>
      <c r="D7" s="6" t="s">
        <v>33</v>
      </c>
      <c r="E7" s="7" t="s">
        <v>22</v>
      </c>
      <c r="F7" s="6">
        <v>44256</v>
      </c>
      <c r="G7" s="8">
        <v>27900000</v>
      </c>
      <c r="H7" s="8">
        <v>0</v>
      </c>
      <c r="I7" s="26">
        <v>22320000</v>
      </c>
      <c r="J7" s="19">
        <f>Tabulka1[[#This Row],[Hodnota záměru – provozní náklady bez DPH]]+Tabulka1[[#This Row],[Hodnota záměru – pořizovací výdaje bez DPH]]</f>
        <v>22320000</v>
      </c>
    </row>
    <row r="8" spans="1:10" x14ac:dyDescent="0.2">
      <c r="A8" s="1" t="s">
        <v>34</v>
      </c>
      <c r="B8" s="1" t="s">
        <v>35</v>
      </c>
      <c r="C8" s="1" t="s">
        <v>36</v>
      </c>
      <c r="D8" s="2" t="s">
        <v>37</v>
      </c>
      <c r="E8" s="3" t="s">
        <v>22</v>
      </c>
      <c r="F8" s="2">
        <v>44258</v>
      </c>
      <c r="G8" s="4">
        <v>213164222</v>
      </c>
      <c r="H8" s="4">
        <v>197195760</v>
      </c>
      <c r="I8" s="25">
        <v>15968462</v>
      </c>
      <c r="J8" s="19">
        <f>Tabulka1[[#This Row],[Hodnota záměru – provozní náklady bez DPH]]+Tabulka1[[#This Row],[Hodnota záměru – pořizovací výdaje bez DPH]]</f>
        <v>213164222</v>
      </c>
    </row>
    <row r="9" spans="1:10" x14ac:dyDescent="0.2">
      <c r="A9" s="5" t="s">
        <v>38</v>
      </c>
      <c r="B9" s="5" t="s">
        <v>39</v>
      </c>
      <c r="C9" s="5" t="s">
        <v>40</v>
      </c>
      <c r="D9" s="6" t="s">
        <v>33</v>
      </c>
      <c r="E9" s="7" t="s">
        <v>22</v>
      </c>
      <c r="F9" s="6">
        <v>44265</v>
      </c>
      <c r="G9" s="8">
        <v>7937489</v>
      </c>
      <c r="H9" s="8">
        <v>5685809</v>
      </c>
      <c r="I9" s="26">
        <v>2251680</v>
      </c>
      <c r="J9" s="19">
        <f>Tabulka1[[#This Row],[Hodnota záměru – provozní náklady bez DPH]]+Tabulka1[[#This Row],[Hodnota záměru – pořizovací výdaje bez DPH]]</f>
        <v>7937489</v>
      </c>
    </row>
    <row r="10" spans="1:10" x14ac:dyDescent="0.2">
      <c r="A10" s="1" t="s">
        <v>41</v>
      </c>
      <c r="B10" s="1" t="s">
        <v>42</v>
      </c>
      <c r="C10" s="1" t="s">
        <v>25</v>
      </c>
      <c r="D10" s="2" t="s">
        <v>33</v>
      </c>
      <c r="E10" s="3" t="s">
        <v>22</v>
      </c>
      <c r="F10" s="2">
        <v>44244</v>
      </c>
      <c r="G10" s="4">
        <v>218044496</v>
      </c>
      <c r="H10" s="4">
        <v>127509339</v>
      </c>
      <c r="I10" s="25">
        <v>90535157</v>
      </c>
      <c r="J10" s="19">
        <f>Tabulka1[[#This Row],[Hodnota záměru – provozní náklady bez DPH]]+Tabulka1[[#This Row],[Hodnota záměru – pořizovací výdaje bez DPH]]</f>
        <v>218044496</v>
      </c>
    </row>
    <row r="11" spans="1:10" x14ac:dyDescent="0.2">
      <c r="A11" s="5" t="s">
        <v>43</v>
      </c>
      <c r="B11" s="5" t="s">
        <v>44</v>
      </c>
      <c r="C11" s="5" t="s">
        <v>45</v>
      </c>
      <c r="D11" s="6" t="s">
        <v>29</v>
      </c>
      <c r="E11" s="7" t="s">
        <v>22</v>
      </c>
      <c r="F11" s="6">
        <v>44550</v>
      </c>
      <c r="G11" s="8">
        <v>0</v>
      </c>
      <c r="H11" s="8">
        <v>12000000</v>
      </c>
      <c r="I11" s="26">
        <v>0</v>
      </c>
      <c r="J11" s="19">
        <f>Tabulka1[[#This Row],[Hodnota záměru – provozní náklady bez DPH]]+Tabulka1[[#This Row],[Hodnota záměru – pořizovací výdaje bez DPH]]</f>
        <v>12000000</v>
      </c>
    </row>
    <row r="12" spans="1:10" x14ac:dyDescent="0.2">
      <c r="A12" s="1" t="s">
        <v>46</v>
      </c>
      <c r="B12" s="9" t="s">
        <v>47</v>
      </c>
      <c r="C12" s="9" t="s">
        <v>48</v>
      </c>
      <c r="D12" s="2" t="s">
        <v>12</v>
      </c>
      <c r="E12" s="3" t="s">
        <v>22</v>
      </c>
      <c r="F12" s="2">
        <v>44315</v>
      </c>
      <c r="G12" s="4">
        <v>115000020</v>
      </c>
      <c r="H12" s="4">
        <v>0</v>
      </c>
      <c r="I12" s="25">
        <v>69000012</v>
      </c>
      <c r="J12" s="19">
        <f>Tabulka1[[#This Row],[Hodnota záměru – provozní náklady bez DPH]]+Tabulka1[[#This Row],[Hodnota záměru – pořizovací výdaje bez DPH]]</f>
        <v>69000012</v>
      </c>
    </row>
    <row r="13" spans="1:10" x14ac:dyDescent="0.2">
      <c r="A13" s="5" t="s">
        <v>49</v>
      </c>
      <c r="B13" s="5" t="s">
        <v>50</v>
      </c>
      <c r="C13" s="5" t="s">
        <v>51</v>
      </c>
      <c r="D13" s="6" t="s">
        <v>12</v>
      </c>
      <c r="E13" s="7" t="s">
        <v>22</v>
      </c>
      <c r="F13" s="6">
        <v>44319</v>
      </c>
      <c r="G13" s="8">
        <v>17500000</v>
      </c>
      <c r="H13" s="8">
        <v>0</v>
      </c>
      <c r="I13" s="26">
        <v>14000000</v>
      </c>
      <c r="J13" s="19">
        <f>Tabulka1[[#This Row],[Hodnota záměru – provozní náklady bez DPH]]+Tabulka1[[#This Row],[Hodnota záměru – pořizovací výdaje bez DPH]]</f>
        <v>14000000</v>
      </c>
    </row>
    <row r="14" spans="1:10" x14ac:dyDescent="0.2">
      <c r="A14" s="1" t="s">
        <v>52</v>
      </c>
      <c r="B14" s="1" t="s">
        <v>53</v>
      </c>
      <c r="C14" s="1" t="s">
        <v>54</v>
      </c>
      <c r="D14" s="2" t="s">
        <v>55</v>
      </c>
      <c r="E14" s="3" t="s">
        <v>22</v>
      </c>
      <c r="F14" s="2">
        <v>44526</v>
      </c>
      <c r="G14" s="4">
        <v>86220797</v>
      </c>
      <c r="H14" s="4">
        <v>150000000</v>
      </c>
      <c r="I14" s="25">
        <v>0</v>
      </c>
      <c r="J14" s="19">
        <f>Tabulka1[[#This Row],[Hodnota záměru – provozní náklady bez DPH]]+Tabulka1[[#This Row],[Hodnota záměru – pořizovací výdaje bez DPH]]</f>
        <v>150000000</v>
      </c>
    </row>
    <row r="15" spans="1:10" x14ac:dyDescent="0.2">
      <c r="A15" s="5" t="s">
        <v>56</v>
      </c>
      <c r="B15" s="5" t="s">
        <v>57</v>
      </c>
      <c r="C15" s="5" t="s">
        <v>58</v>
      </c>
      <c r="D15" s="6" t="s">
        <v>55</v>
      </c>
      <c r="E15" s="7" t="s">
        <v>22</v>
      </c>
      <c r="F15" s="6">
        <v>44537</v>
      </c>
      <c r="G15" s="8">
        <v>182600000</v>
      </c>
      <c r="H15" s="8">
        <v>0</v>
      </c>
      <c r="I15" s="26">
        <v>0</v>
      </c>
      <c r="J15" s="19">
        <f>Tabulka1[[#This Row],[Hodnota záměru – provozní náklady bez DPH]]+Tabulka1[[#This Row],[Hodnota záměru – pořizovací výdaje bez DPH]]</f>
        <v>0</v>
      </c>
    </row>
    <row r="16" spans="1:10" x14ac:dyDescent="0.2">
      <c r="A16" s="1" t="s">
        <v>59</v>
      </c>
      <c r="B16" s="1" t="s">
        <v>60</v>
      </c>
      <c r="C16" s="1" t="s">
        <v>61</v>
      </c>
      <c r="D16" s="2" t="s">
        <v>21</v>
      </c>
      <c r="E16" s="3" t="s">
        <v>22</v>
      </c>
      <c r="F16" s="2">
        <v>43979</v>
      </c>
      <c r="G16" s="4">
        <v>2299173492</v>
      </c>
      <c r="H16" s="4">
        <v>0</v>
      </c>
      <c r="I16" s="25">
        <v>229917349</v>
      </c>
      <c r="J16" s="19">
        <f>Tabulka1[[#This Row],[Hodnota záměru – provozní náklady bez DPH]]+Tabulka1[[#This Row],[Hodnota záměru – pořizovací výdaje bez DPH]]</f>
        <v>229917349</v>
      </c>
    </row>
    <row r="17" spans="1:10" x14ac:dyDescent="0.2">
      <c r="A17" s="5" t="s">
        <v>62</v>
      </c>
      <c r="B17" s="5" t="s">
        <v>63</v>
      </c>
      <c r="C17" s="5" t="s">
        <v>64</v>
      </c>
      <c r="D17" s="6"/>
      <c r="E17" s="7" t="s">
        <v>22</v>
      </c>
      <c r="F17" s="6">
        <v>44446</v>
      </c>
      <c r="G17" s="8">
        <v>56334840</v>
      </c>
      <c r="H17" s="8">
        <v>40981413</v>
      </c>
      <c r="I17" s="26">
        <v>15353427</v>
      </c>
      <c r="J17" s="19">
        <f>Tabulka1[[#This Row],[Hodnota záměru – provozní náklady bez DPH]]+Tabulka1[[#This Row],[Hodnota záměru – pořizovací výdaje bez DPH]]</f>
        <v>56334840</v>
      </c>
    </row>
    <row r="18" spans="1:10" x14ac:dyDescent="0.2">
      <c r="A18" s="1" t="s">
        <v>65</v>
      </c>
      <c r="B18" s="9" t="s">
        <v>66</v>
      </c>
      <c r="C18" s="9" t="s">
        <v>67</v>
      </c>
      <c r="D18" s="2" t="s">
        <v>68</v>
      </c>
      <c r="E18" s="3" t="s">
        <v>22</v>
      </c>
      <c r="F18" s="2">
        <v>44372</v>
      </c>
      <c r="G18" s="4">
        <v>190000000</v>
      </c>
      <c r="H18" s="4">
        <v>190000000</v>
      </c>
      <c r="I18" s="25">
        <v>0</v>
      </c>
      <c r="J18" s="19">
        <f>Tabulka1[[#This Row],[Hodnota záměru – provozní náklady bez DPH]]+Tabulka1[[#This Row],[Hodnota záměru – pořizovací výdaje bez DPH]]</f>
        <v>190000000</v>
      </c>
    </row>
    <row r="19" spans="1:10" x14ac:dyDescent="0.2">
      <c r="A19" s="5" t="s">
        <v>69</v>
      </c>
      <c r="B19" s="10" t="s">
        <v>70</v>
      </c>
      <c r="C19" s="10" t="s">
        <v>71</v>
      </c>
      <c r="D19" s="6" t="s">
        <v>21</v>
      </c>
      <c r="E19" s="7" t="s">
        <v>22</v>
      </c>
      <c r="F19" s="6">
        <v>44407</v>
      </c>
      <c r="G19" s="8">
        <v>208750000</v>
      </c>
      <c r="H19" s="8">
        <v>165000000</v>
      </c>
      <c r="I19" s="26">
        <v>35000000</v>
      </c>
      <c r="J19" s="19">
        <f>Tabulka1[[#This Row],[Hodnota záměru – provozní náklady bez DPH]]+Tabulka1[[#This Row],[Hodnota záměru – pořizovací výdaje bez DPH]]</f>
        <v>200000000</v>
      </c>
    </row>
    <row r="20" spans="1:10" x14ac:dyDescent="0.2">
      <c r="A20" s="1" t="s">
        <v>72</v>
      </c>
      <c r="B20" s="1" t="s">
        <v>73</v>
      </c>
      <c r="C20" s="1" t="s">
        <v>25</v>
      </c>
      <c r="D20" s="2" t="s">
        <v>29</v>
      </c>
      <c r="E20" s="3" t="s">
        <v>22</v>
      </c>
      <c r="F20" s="2">
        <v>44301</v>
      </c>
      <c r="G20" s="4">
        <v>0</v>
      </c>
      <c r="H20" s="4">
        <v>11983471</v>
      </c>
      <c r="I20" s="25">
        <v>0</v>
      </c>
      <c r="J20" s="19">
        <f>Tabulka1[[#This Row],[Hodnota záměru – provozní náklady bez DPH]]+Tabulka1[[#This Row],[Hodnota záměru – pořizovací výdaje bez DPH]]</f>
        <v>11983471</v>
      </c>
    </row>
    <row r="21" spans="1:10" x14ac:dyDescent="0.2">
      <c r="A21" s="5" t="s">
        <v>74</v>
      </c>
      <c r="B21" s="5" t="s">
        <v>75</v>
      </c>
      <c r="C21" s="5" t="s">
        <v>76</v>
      </c>
      <c r="D21" s="6" t="s">
        <v>33</v>
      </c>
      <c r="E21" s="7" t="s">
        <v>22</v>
      </c>
      <c r="F21" s="6">
        <v>44396</v>
      </c>
      <c r="G21" s="8">
        <v>55220000</v>
      </c>
      <c r="H21" s="8">
        <v>16870000</v>
      </c>
      <c r="I21" s="26">
        <v>9120000</v>
      </c>
      <c r="J21" s="19">
        <f>Tabulka1[[#This Row],[Hodnota záměru – provozní náklady bez DPH]]+Tabulka1[[#This Row],[Hodnota záměru – pořizovací výdaje bez DPH]]</f>
        <v>25990000</v>
      </c>
    </row>
    <row r="22" spans="1:10" x14ac:dyDescent="0.2">
      <c r="A22" s="1" t="s">
        <v>77</v>
      </c>
      <c r="B22" s="9" t="s">
        <v>78</v>
      </c>
      <c r="C22" s="9" t="s">
        <v>79</v>
      </c>
      <c r="D22" s="2" t="s">
        <v>33</v>
      </c>
      <c r="E22" s="3" t="s">
        <v>22</v>
      </c>
      <c r="F22" s="2">
        <v>44397</v>
      </c>
      <c r="G22" s="4">
        <v>40300000</v>
      </c>
      <c r="H22" s="4">
        <v>20000000</v>
      </c>
      <c r="I22" s="25">
        <v>38300000</v>
      </c>
      <c r="J22" s="19">
        <f>Tabulka1[[#This Row],[Hodnota záměru – provozní náklady bez DPH]]+Tabulka1[[#This Row],[Hodnota záměru – pořizovací výdaje bez DPH]]</f>
        <v>58300000</v>
      </c>
    </row>
    <row r="23" spans="1:10" x14ac:dyDescent="0.2">
      <c r="A23" s="5" t="s">
        <v>80</v>
      </c>
      <c r="B23" s="10" t="s">
        <v>81</v>
      </c>
      <c r="C23" s="10" t="s">
        <v>82</v>
      </c>
      <c r="D23" s="6" t="s">
        <v>33</v>
      </c>
      <c r="E23" s="7" t="s">
        <v>22</v>
      </c>
      <c r="F23" s="6">
        <v>44398</v>
      </c>
      <c r="G23" s="8">
        <v>20600000</v>
      </c>
      <c r="H23" s="8">
        <v>22600000</v>
      </c>
      <c r="I23" s="26">
        <v>12000000</v>
      </c>
      <c r="J23" s="19">
        <f>Tabulka1[[#This Row],[Hodnota záměru – provozní náklady bez DPH]]+Tabulka1[[#This Row],[Hodnota záměru – pořizovací výdaje bez DPH]]</f>
        <v>34600000</v>
      </c>
    </row>
    <row r="24" spans="1:10" x14ac:dyDescent="0.2">
      <c r="A24" s="1" t="s">
        <v>83</v>
      </c>
      <c r="B24" s="9" t="s">
        <v>84</v>
      </c>
      <c r="C24" s="9" t="s">
        <v>45</v>
      </c>
      <c r="D24" s="2" t="s">
        <v>85</v>
      </c>
      <c r="E24" s="3" t="s">
        <v>22</v>
      </c>
      <c r="F24" s="2">
        <v>44404</v>
      </c>
      <c r="G24" s="4">
        <v>1000000</v>
      </c>
      <c r="H24" s="4">
        <v>100000000</v>
      </c>
      <c r="I24" s="25">
        <v>100000000</v>
      </c>
      <c r="J24" s="19">
        <f>Tabulka1[[#This Row],[Hodnota záměru – provozní náklady bez DPH]]+Tabulka1[[#This Row],[Hodnota záměru – pořizovací výdaje bez DPH]]</f>
        <v>200000000</v>
      </c>
    </row>
    <row r="25" spans="1:10" x14ac:dyDescent="0.2">
      <c r="A25" s="5" t="s">
        <v>86</v>
      </c>
      <c r="B25" s="5" t="s">
        <v>87</v>
      </c>
      <c r="C25" s="5" t="s">
        <v>88</v>
      </c>
      <c r="D25" s="6" t="s">
        <v>21</v>
      </c>
      <c r="E25" s="7" t="s">
        <v>22</v>
      </c>
      <c r="F25" s="6">
        <v>44039</v>
      </c>
      <c r="G25" s="8">
        <v>2000000000</v>
      </c>
      <c r="H25" s="8">
        <v>5000000</v>
      </c>
      <c r="I25" s="26">
        <v>1995000000</v>
      </c>
      <c r="J25" s="19">
        <f>Tabulka1[[#This Row],[Hodnota záměru – provozní náklady bez DPH]]+Tabulka1[[#This Row],[Hodnota záměru – pořizovací výdaje bez DPH]]</f>
        <v>2000000000</v>
      </c>
    </row>
    <row r="26" spans="1:10" x14ac:dyDescent="0.2">
      <c r="A26" s="1" t="s">
        <v>89</v>
      </c>
      <c r="B26" s="9" t="s">
        <v>90</v>
      </c>
      <c r="C26" s="9" t="s">
        <v>28</v>
      </c>
      <c r="D26" s="2" t="s">
        <v>29</v>
      </c>
      <c r="E26" s="3" t="s">
        <v>22</v>
      </c>
      <c r="F26" s="2">
        <v>44328</v>
      </c>
      <c r="G26" s="4">
        <v>0</v>
      </c>
      <c r="H26" s="4">
        <v>71500</v>
      </c>
      <c r="I26" s="25">
        <v>0</v>
      </c>
      <c r="J26" s="19">
        <f>Tabulka1[[#This Row],[Hodnota záměru – provozní náklady bez DPH]]+Tabulka1[[#This Row],[Hodnota záměru – pořizovací výdaje bez DPH]]</f>
        <v>71500</v>
      </c>
    </row>
    <row r="27" spans="1:10" x14ac:dyDescent="0.2">
      <c r="A27" s="5" t="s">
        <v>91</v>
      </c>
      <c r="B27" s="10" t="s">
        <v>92</v>
      </c>
      <c r="C27" s="10" t="s">
        <v>93</v>
      </c>
      <c r="D27" s="6" t="s">
        <v>21</v>
      </c>
      <c r="E27" s="7" t="s">
        <v>22</v>
      </c>
      <c r="F27" s="6">
        <v>44405</v>
      </c>
      <c r="G27" s="8">
        <v>17433333</v>
      </c>
      <c r="H27" s="8">
        <v>3850000</v>
      </c>
      <c r="I27" s="26">
        <v>8150000</v>
      </c>
      <c r="J27" s="19">
        <f>Tabulka1[[#This Row],[Hodnota záměru – provozní náklady bez DPH]]+Tabulka1[[#This Row],[Hodnota záměru – pořizovací výdaje bez DPH]]</f>
        <v>12000000</v>
      </c>
    </row>
    <row r="28" spans="1:10" x14ac:dyDescent="0.2">
      <c r="A28" s="1" t="s">
        <v>89</v>
      </c>
      <c r="B28" s="1" t="s">
        <v>94</v>
      </c>
      <c r="C28" s="1" t="s">
        <v>28</v>
      </c>
      <c r="D28" s="2" t="s">
        <v>29</v>
      </c>
      <c r="E28" s="3" t="s">
        <v>22</v>
      </c>
      <c r="F28" s="2">
        <v>44328</v>
      </c>
      <c r="G28" s="4">
        <v>0</v>
      </c>
      <c r="H28" s="4">
        <v>467000</v>
      </c>
      <c r="I28" s="25">
        <v>0</v>
      </c>
      <c r="J28" s="19">
        <f>Tabulka1[[#This Row],[Hodnota záměru – provozní náklady bez DPH]]+Tabulka1[[#This Row],[Hodnota záměru – pořizovací výdaje bez DPH]]</f>
        <v>467000</v>
      </c>
    </row>
    <row r="29" spans="1:10" x14ac:dyDescent="0.2">
      <c r="A29" s="5" t="s">
        <v>89</v>
      </c>
      <c r="B29" s="5" t="s">
        <v>95</v>
      </c>
      <c r="C29" s="5" t="s">
        <v>28</v>
      </c>
      <c r="D29" s="6" t="s">
        <v>55</v>
      </c>
      <c r="E29" s="7" t="s">
        <v>22</v>
      </c>
      <c r="F29" s="6">
        <v>44158</v>
      </c>
      <c r="G29" s="8">
        <v>119932000</v>
      </c>
      <c r="H29" s="8"/>
      <c r="I29" s="26"/>
      <c r="J29" s="19">
        <f>Tabulka1[[#This Row],[Hodnota záměru – provozní náklady bez DPH]]+Tabulka1[[#This Row],[Hodnota záměru – pořizovací výdaje bez DPH]]</f>
        <v>0</v>
      </c>
    </row>
    <row r="30" spans="1:10" x14ac:dyDescent="0.2">
      <c r="A30" s="1" t="s">
        <v>96</v>
      </c>
      <c r="B30" s="1" t="s">
        <v>97</v>
      </c>
      <c r="C30" s="1" t="s">
        <v>71</v>
      </c>
      <c r="D30" s="2" t="s">
        <v>33</v>
      </c>
      <c r="E30" s="3" t="s">
        <v>22</v>
      </c>
      <c r="F30" s="2">
        <v>44407</v>
      </c>
      <c r="G30" s="4">
        <v>28030576</v>
      </c>
      <c r="H30" s="4">
        <v>20830576</v>
      </c>
      <c r="I30" s="25">
        <v>3120000</v>
      </c>
      <c r="J30" s="19">
        <f>Tabulka1[[#This Row],[Hodnota záměru – provozní náklady bez DPH]]+Tabulka1[[#This Row],[Hodnota záměru – pořizovací výdaje bez DPH]]</f>
        <v>23950576</v>
      </c>
    </row>
    <row r="31" spans="1:10" x14ac:dyDescent="0.2">
      <c r="A31" s="5" t="s">
        <v>98</v>
      </c>
      <c r="B31" s="5" t="s">
        <v>99</v>
      </c>
      <c r="C31" s="5" t="s">
        <v>25</v>
      </c>
      <c r="D31" s="6" t="s">
        <v>29</v>
      </c>
      <c r="E31" s="7" t="s">
        <v>22</v>
      </c>
      <c r="F31" s="6">
        <v>44308</v>
      </c>
      <c r="G31" s="8"/>
      <c r="H31" s="8">
        <v>3570000</v>
      </c>
      <c r="I31" s="26">
        <v>630000</v>
      </c>
      <c r="J31" s="19">
        <f>Tabulka1[[#This Row],[Hodnota záměru – provozní náklady bez DPH]]+Tabulka1[[#This Row],[Hodnota záměru – pořizovací výdaje bez DPH]]</f>
        <v>4200000</v>
      </c>
    </row>
    <row r="32" spans="1:10" x14ac:dyDescent="0.2">
      <c r="A32" s="1" t="s">
        <v>100</v>
      </c>
      <c r="B32" s="1" t="s">
        <v>101</v>
      </c>
      <c r="C32" s="1" t="s">
        <v>102</v>
      </c>
      <c r="D32" s="2" t="s">
        <v>33</v>
      </c>
      <c r="E32" s="3" t="s">
        <v>22</v>
      </c>
      <c r="F32" s="2">
        <v>44412</v>
      </c>
      <c r="G32" s="4">
        <v>1930400</v>
      </c>
      <c r="H32" s="4">
        <v>1652900</v>
      </c>
      <c r="I32" s="25">
        <v>111000</v>
      </c>
      <c r="J32" s="19">
        <f>Tabulka1[[#This Row],[Hodnota záměru – provozní náklady bez DPH]]+Tabulka1[[#This Row],[Hodnota záměru – pořizovací výdaje bez DPH]]</f>
        <v>1763900</v>
      </c>
    </row>
    <row r="33" spans="1:10" x14ac:dyDescent="0.2">
      <c r="A33" s="5" t="s">
        <v>103</v>
      </c>
      <c r="B33" s="5" t="s">
        <v>104</v>
      </c>
      <c r="C33" s="5" t="s">
        <v>105</v>
      </c>
      <c r="D33" s="6" t="s">
        <v>29</v>
      </c>
      <c r="E33" s="7" t="s">
        <v>22</v>
      </c>
      <c r="F33" s="6">
        <v>44538</v>
      </c>
      <c r="G33" s="8">
        <v>0</v>
      </c>
      <c r="H33" s="8">
        <v>6715783</v>
      </c>
      <c r="I33" s="26">
        <v>0</v>
      </c>
      <c r="J33" s="19">
        <f>Tabulka1[[#This Row],[Hodnota záměru – provozní náklady bez DPH]]+Tabulka1[[#This Row],[Hodnota záměru – pořizovací výdaje bez DPH]]</f>
        <v>6715783</v>
      </c>
    </row>
    <row r="34" spans="1:10" x14ac:dyDescent="0.2">
      <c r="A34" s="1" t="s">
        <v>106</v>
      </c>
      <c r="B34" s="1" t="s">
        <v>107</v>
      </c>
      <c r="C34" s="1" t="s">
        <v>45</v>
      </c>
      <c r="D34" s="2" t="s">
        <v>33</v>
      </c>
      <c r="E34" s="3" t="s">
        <v>22</v>
      </c>
      <c r="F34" s="2">
        <v>44412</v>
      </c>
      <c r="G34" s="4">
        <v>320800000</v>
      </c>
      <c r="H34" s="4">
        <v>179700000</v>
      </c>
      <c r="I34" s="25">
        <v>141100000</v>
      </c>
      <c r="J34" s="19">
        <f>Tabulka1[[#This Row],[Hodnota záměru – provozní náklady bez DPH]]+Tabulka1[[#This Row],[Hodnota záměru – pořizovací výdaje bez DPH]]</f>
        <v>320800000</v>
      </c>
    </row>
    <row r="35" spans="1:10" x14ac:dyDescent="0.2">
      <c r="A35" s="5" t="s">
        <v>108</v>
      </c>
      <c r="B35" s="5" t="s">
        <v>109</v>
      </c>
      <c r="C35" s="5" t="s">
        <v>110</v>
      </c>
      <c r="D35" s="6" t="s">
        <v>12</v>
      </c>
      <c r="E35" s="7" t="s">
        <v>22</v>
      </c>
      <c r="F35" s="6">
        <v>44418</v>
      </c>
      <c r="G35" s="8">
        <v>70779583</v>
      </c>
      <c r="H35" s="8">
        <v>2000000</v>
      </c>
      <c r="I35" s="26">
        <v>68779583</v>
      </c>
      <c r="J35" s="19">
        <f>Tabulka1[[#This Row],[Hodnota záměru – provozní náklady bez DPH]]+Tabulka1[[#This Row],[Hodnota záměru – pořizovací výdaje bez DPH]]</f>
        <v>70779583</v>
      </c>
    </row>
    <row r="36" spans="1:10" x14ac:dyDescent="0.2">
      <c r="A36" s="1" t="s">
        <v>89</v>
      </c>
      <c r="B36" s="9" t="s">
        <v>111</v>
      </c>
      <c r="C36" s="9" t="s">
        <v>112</v>
      </c>
      <c r="D36" s="2" t="s">
        <v>29</v>
      </c>
      <c r="E36" s="3" t="s">
        <v>22</v>
      </c>
      <c r="F36" s="2">
        <v>44070</v>
      </c>
      <c r="G36" s="4">
        <v>510000</v>
      </c>
      <c r="H36" s="4">
        <v>510000</v>
      </c>
      <c r="I36" s="25">
        <v>0</v>
      </c>
      <c r="J36" s="19">
        <f>Tabulka1[[#This Row],[Hodnota záměru – provozní náklady bez DPH]]+Tabulka1[[#This Row],[Hodnota záměru – pořizovací výdaje bez DPH]]</f>
        <v>510000</v>
      </c>
    </row>
    <row r="37" spans="1:10" x14ac:dyDescent="0.2">
      <c r="A37" s="5" t="s">
        <v>113</v>
      </c>
      <c r="B37" s="5" t="s">
        <v>114</v>
      </c>
      <c r="C37" s="5" t="s">
        <v>28</v>
      </c>
      <c r="D37" s="6" t="s">
        <v>21</v>
      </c>
      <c r="E37" s="7" t="s">
        <v>22</v>
      </c>
      <c r="F37" s="6">
        <v>44419</v>
      </c>
      <c r="G37" s="8">
        <v>60884020</v>
      </c>
      <c r="H37" s="8">
        <v>0</v>
      </c>
      <c r="I37" s="26">
        <v>36880824</v>
      </c>
      <c r="J37" s="19">
        <f>Tabulka1[[#This Row],[Hodnota záměru – provozní náklady bez DPH]]+Tabulka1[[#This Row],[Hodnota záměru – pořizovací výdaje bez DPH]]</f>
        <v>36880824</v>
      </c>
    </row>
    <row r="38" spans="1:10" x14ac:dyDescent="0.2">
      <c r="A38" s="1" t="s">
        <v>103</v>
      </c>
      <c r="B38" s="1" t="s">
        <v>115</v>
      </c>
      <c r="C38" s="1" t="s">
        <v>105</v>
      </c>
      <c r="D38" s="2" t="s">
        <v>21</v>
      </c>
      <c r="E38" s="3" t="s">
        <v>22</v>
      </c>
      <c r="F38" s="2">
        <v>44425</v>
      </c>
      <c r="G38" s="4">
        <v>6715783</v>
      </c>
      <c r="H38" s="4">
        <v>6715783</v>
      </c>
      <c r="I38" s="25">
        <v>0</v>
      </c>
      <c r="J38" s="19">
        <f>Tabulka1[[#This Row],[Hodnota záměru – provozní náklady bez DPH]]+Tabulka1[[#This Row],[Hodnota záměru – pořizovací výdaje bez DPH]]</f>
        <v>6715783</v>
      </c>
    </row>
    <row r="39" spans="1:10" x14ac:dyDescent="0.2">
      <c r="A39" s="5" t="s">
        <v>116</v>
      </c>
      <c r="B39" s="10" t="s">
        <v>117</v>
      </c>
      <c r="C39" s="10" t="s">
        <v>105</v>
      </c>
      <c r="D39" s="6" t="s">
        <v>33</v>
      </c>
      <c r="E39" s="7" t="s">
        <v>22</v>
      </c>
      <c r="F39" s="6">
        <v>44449</v>
      </c>
      <c r="G39" s="8">
        <v>74950000</v>
      </c>
      <c r="H39" s="8">
        <v>32150000</v>
      </c>
      <c r="I39" s="26">
        <v>19970000</v>
      </c>
      <c r="J39" s="19">
        <f>Tabulka1[[#This Row],[Hodnota záměru – provozní náklady bez DPH]]+Tabulka1[[#This Row],[Hodnota záměru – pořizovací výdaje bez DPH]]</f>
        <v>52120000</v>
      </c>
    </row>
    <row r="40" spans="1:10" x14ac:dyDescent="0.2">
      <c r="A40" s="1" t="s">
        <v>118</v>
      </c>
      <c r="B40" s="9" t="s">
        <v>119</v>
      </c>
      <c r="C40" s="9" t="s">
        <v>120</v>
      </c>
      <c r="D40" s="2" t="s">
        <v>33</v>
      </c>
      <c r="E40" s="3" t="s">
        <v>22</v>
      </c>
      <c r="F40" s="2">
        <v>44069</v>
      </c>
      <c r="G40" s="4">
        <v>1905000</v>
      </c>
      <c r="H40" s="4">
        <v>1628000</v>
      </c>
      <c r="I40" s="25">
        <v>111000</v>
      </c>
      <c r="J40" s="19">
        <f>Tabulka1[[#This Row],[Hodnota záměru – provozní náklady bez DPH]]+Tabulka1[[#This Row],[Hodnota záměru – pořizovací výdaje bez DPH]]</f>
        <v>1739000</v>
      </c>
    </row>
    <row r="41" spans="1:10" x14ac:dyDescent="0.2">
      <c r="A41" s="5" t="s">
        <v>121</v>
      </c>
      <c r="B41" s="5" t="s">
        <v>122</v>
      </c>
      <c r="C41" s="5" t="s">
        <v>123</v>
      </c>
      <c r="D41" s="6" t="s">
        <v>21</v>
      </c>
      <c r="E41" s="7" t="s">
        <v>22</v>
      </c>
      <c r="F41" s="6">
        <v>44432</v>
      </c>
      <c r="G41" s="8">
        <v>72875017</v>
      </c>
      <c r="H41" s="8">
        <v>3664500</v>
      </c>
      <c r="I41" s="26">
        <v>45867874</v>
      </c>
      <c r="J41" s="19">
        <f>Tabulka1[[#This Row],[Hodnota záměru – provozní náklady bez DPH]]+Tabulka1[[#This Row],[Hodnota záměru – pořizovací výdaje bez DPH]]</f>
        <v>49532374</v>
      </c>
    </row>
    <row r="42" spans="1:10" x14ac:dyDescent="0.2">
      <c r="A42" s="1" t="s">
        <v>124</v>
      </c>
      <c r="B42" s="1" t="s">
        <v>125</v>
      </c>
      <c r="C42" s="1" t="s">
        <v>105</v>
      </c>
      <c r="D42" s="2" t="s">
        <v>85</v>
      </c>
      <c r="E42" s="3" t="s">
        <v>22</v>
      </c>
      <c r="F42" s="2">
        <v>44439</v>
      </c>
      <c r="G42" s="4">
        <v>23051894</v>
      </c>
      <c r="H42" s="4">
        <v>5605068</v>
      </c>
      <c r="I42" s="25">
        <v>13957462</v>
      </c>
      <c r="J42" s="19">
        <f>Tabulka1[[#This Row],[Hodnota záměru – provozní náklady bez DPH]]+Tabulka1[[#This Row],[Hodnota záměru – pořizovací výdaje bez DPH]]</f>
        <v>19562530</v>
      </c>
    </row>
    <row r="43" spans="1:10" x14ac:dyDescent="0.2">
      <c r="A43" s="5" t="s">
        <v>126</v>
      </c>
      <c r="B43" s="10" t="s">
        <v>127</v>
      </c>
      <c r="C43" s="10" t="s">
        <v>128</v>
      </c>
      <c r="D43" s="6" t="s">
        <v>37</v>
      </c>
      <c r="E43" s="7" t="s">
        <v>22</v>
      </c>
      <c r="F43" s="6">
        <v>44442</v>
      </c>
      <c r="G43" s="8">
        <v>0</v>
      </c>
      <c r="H43" s="8">
        <v>45424874</v>
      </c>
      <c r="I43" s="26">
        <v>18033541</v>
      </c>
      <c r="J43" s="19">
        <f>Tabulka1[[#This Row],[Hodnota záměru – provozní náklady bez DPH]]+Tabulka1[[#This Row],[Hodnota záměru – pořizovací výdaje bez DPH]]</f>
        <v>63458415</v>
      </c>
    </row>
    <row r="44" spans="1:10" x14ac:dyDescent="0.2">
      <c r="A44" s="1" t="s">
        <v>129</v>
      </c>
      <c r="B44" s="9" t="s">
        <v>130</v>
      </c>
      <c r="C44" s="9" t="s">
        <v>79</v>
      </c>
      <c r="D44" s="2" t="s">
        <v>33</v>
      </c>
      <c r="E44" s="3" t="s">
        <v>22</v>
      </c>
      <c r="F44" s="2">
        <v>44097</v>
      </c>
      <c r="G44" s="4">
        <v>73128700</v>
      </c>
      <c r="H44" s="4">
        <v>0</v>
      </c>
      <c r="I44" s="25">
        <v>52377500</v>
      </c>
      <c r="J44" s="19">
        <f>Tabulka1[[#This Row],[Hodnota záměru – provozní náklady bez DPH]]+Tabulka1[[#This Row],[Hodnota záměru – pořizovací výdaje bez DPH]]</f>
        <v>52377500</v>
      </c>
    </row>
    <row r="45" spans="1:10" x14ac:dyDescent="0.2">
      <c r="A45" s="5" t="s">
        <v>131</v>
      </c>
      <c r="B45" s="5" t="s">
        <v>132</v>
      </c>
      <c r="C45" s="5" t="s">
        <v>133</v>
      </c>
      <c r="D45" s="6" t="s">
        <v>33</v>
      </c>
      <c r="E45" s="7" t="s">
        <v>22</v>
      </c>
      <c r="F45" s="6">
        <v>44442</v>
      </c>
      <c r="G45" s="8">
        <v>28510000</v>
      </c>
      <c r="H45" s="8">
        <v>14050000</v>
      </c>
      <c r="I45" s="26">
        <v>14460000</v>
      </c>
      <c r="J45" s="19">
        <f>Tabulka1[[#This Row],[Hodnota záměru – provozní náklady bez DPH]]+Tabulka1[[#This Row],[Hodnota záměru – pořizovací výdaje bez DPH]]</f>
        <v>28510000</v>
      </c>
    </row>
    <row r="46" spans="1:10" x14ac:dyDescent="0.2">
      <c r="A46" s="1" t="s">
        <v>134</v>
      </c>
      <c r="B46" s="1" t="s">
        <v>135</v>
      </c>
      <c r="C46" s="1" t="s">
        <v>136</v>
      </c>
      <c r="D46" s="2" t="s">
        <v>33</v>
      </c>
      <c r="E46" s="3" t="s">
        <v>22</v>
      </c>
      <c r="F46" s="2">
        <v>44447</v>
      </c>
      <c r="G46" s="4">
        <v>55375000</v>
      </c>
      <c r="H46" s="4">
        <v>28500000</v>
      </c>
      <c r="I46" s="25">
        <v>21500000</v>
      </c>
      <c r="J46" s="19">
        <f>Tabulka1[[#This Row],[Hodnota záměru – provozní náklady bez DPH]]+Tabulka1[[#This Row],[Hodnota záměru – pořizovací výdaje bez DPH]]</f>
        <v>50000000</v>
      </c>
    </row>
    <row r="47" spans="1:10" x14ac:dyDescent="0.2">
      <c r="A47" s="5" t="s">
        <v>137</v>
      </c>
      <c r="B47" s="10" t="s">
        <v>138</v>
      </c>
      <c r="C47" s="10" t="s">
        <v>61</v>
      </c>
      <c r="D47" s="6" t="s">
        <v>55</v>
      </c>
      <c r="E47" s="7" t="s">
        <v>22</v>
      </c>
      <c r="F47" s="6">
        <v>43496</v>
      </c>
      <c r="G47" s="8">
        <v>2661542900</v>
      </c>
      <c r="H47" s="8"/>
      <c r="I47" s="26"/>
      <c r="J47" s="19">
        <f>Tabulka1[[#This Row],[Hodnota záměru – provozní náklady bez DPH]]+Tabulka1[[#This Row],[Hodnota záměru – pořizovací výdaje bez DPH]]</f>
        <v>0</v>
      </c>
    </row>
    <row r="48" spans="1:10" x14ac:dyDescent="0.2">
      <c r="A48" s="1" t="s">
        <v>139</v>
      </c>
      <c r="B48" s="1" t="s">
        <v>140</v>
      </c>
      <c r="C48" s="1" t="s">
        <v>141</v>
      </c>
      <c r="D48" s="2" t="s">
        <v>29</v>
      </c>
      <c r="E48" s="3" t="s">
        <v>22</v>
      </c>
      <c r="F48" s="2">
        <v>44508</v>
      </c>
      <c r="G48" s="4">
        <v>0</v>
      </c>
      <c r="H48" s="4">
        <v>26000000</v>
      </c>
      <c r="I48" s="25">
        <v>0</v>
      </c>
      <c r="J48" s="19">
        <f>Tabulka1[[#This Row],[Hodnota záměru – provozní náklady bez DPH]]+Tabulka1[[#This Row],[Hodnota záměru – pořizovací výdaje bez DPH]]</f>
        <v>26000000</v>
      </c>
    </row>
    <row r="49" spans="1:10" x14ac:dyDescent="0.2">
      <c r="A49" s="5" t="s">
        <v>139</v>
      </c>
      <c r="B49" s="5" t="s">
        <v>142</v>
      </c>
      <c r="C49" s="5" t="s">
        <v>141</v>
      </c>
      <c r="D49" s="6" t="s">
        <v>29</v>
      </c>
      <c r="E49" s="7" t="s">
        <v>22</v>
      </c>
      <c r="F49" s="6">
        <v>44505</v>
      </c>
      <c r="G49" s="8">
        <v>102988912</v>
      </c>
      <c r="H49" s="8">
        <v>102988912</v>
      </c>
      <c r="I49" s="26">
        <v>0</v>
      </c>
      <c r="J49" s="19">
        <f>Tabulka1[[#This Row],[Hodnota záměru – provozní náklady bez DPH]]+Tabulka1[[#This Row],[Hodnota záměru – pořizovací výdaje bez DPH]]</f>
        <v>102988912</v>
      </c>
    </row>
    <row r="50" spans="1:10" x14ac:dyDescent="0.2">
      <c r="A50" s="1" t="s">
        <v>143</v>
      </c>
      <c r="B50" s="1" t="s">
        <v>144</v>
      </c>
      <c r="C50" s="1" t="s">
        <v>145</v>
      </c>
      <c r="D50" s="2" t="s">
        <v>33</v>
      </c>
      <c r="E50" s="3" t="s">
        <v>22</v>
      </c>
      <c r="F50" s="2">
        <v>44452</v>
      </c>
      <c r="G50" s="4">
        <v>31940330</v>
      </c>
      <c r="H50" s="4">
        <v>23160330</v>
      </c>
      <c r="I50" s="25">
        <v>8780000</v>
      </c>
      <c r="J50" s="19">
        <f>Tabulka1[[#This Row],[Hodnota záměru – provozní náklady bez DPH]]+Tabulka1[[#This Row],[Hodnota záměru – pořizovací výdaje bez DPH]]</f>
        <v>31940330</v>
      </c>
    </row>
    <row r="51" spans="1:10" x14ac:dyDescent="0.2">
      <c r="A51" s="5" t="s">
        <v>146</v>
      </c>
      <c r="B51" s="5" t="s">
        <v>147</v>
      </c>
      <c r="C51" s="5" t="s">
        <v>148</v>
      </c>
      <c r="D51" s="6" t="s">
        <v>149</v>
      </c>
      <c r="E51" s="7" t="s">
        <v>22</v>
      </c>
      <c r="F51" s="6">
        <v>44221</v>
      </c>
      <c r="G51" s="8">
        <v>561557576</v>
      </c>
      <c r="H51" s="8">
        <v>483909882</v>
      </c>
      <c r="I51" s="26">
        <v>77647694</v>
      </c>
      <c r="J51" s="19">
        <f>Tabulka1[[#This Row],[Hodnota záměru – provozní náklady bez DPH]]+Tabulka1[[#This Row],[Hodnota záměru – pořizovací výdaje bez DPH]]</f>
        <v>561557576</v>
      </c>
    </row>
    <row r="52" spans="1:10" x14ac:dyDescent="0.2">
      <c r="A52" s="1" t="s">
        <v>150</v>
      </c>
      <c r="B52" s="9" t="s">
        <v>151</v>
      </c>
      <c r="C52" s="9" t="s">
        <v>25</v>
      </c>
      <c r="D52" s="2" t="s">
        <v>29</v>
      </c>
      <c r="E52" s="3" t="s">
        <v>22</v>
      </c>
      <c r="F52" s="2">
        <v>44396</v>
      </c>
      <c r="G52" s="4">
        <v>13982800</v>
      </c>
      <c r="H52" s="4">
        <v>13982800</v>
      </c>
      <c r="I52" s="25">
        <v>0</v>
      </c>
      <c r="J52" s="19">
        <f>Tabulka1[[#This Row],[Hodnota záměru – provozní náklady bez DPH]]+Tabulka1[[#This Row],[Hodnota záměru – pořizovací výdaje bez DPH]]</f>
        <v>13982800</v>
      </c>
    </row>
    <row r="53" spans="1:10" x14ac:dyDescent="0.2">
      <c r="A53" s="5" t="s">
        <v>152</v>
      </c>
      <c r="B53" s="10" t="s">
        <v>153</v>
      </c>
      <c r="C53" s="10" t="s">
        <v>154</v>
      </c>
      <c r="D53" s="6" t="s">
        <v>33</v>
      </c>
      <c r="E53" s="7" t="s">
        <v>22</v>
      </c>
      <c r="F53" s="6">
        <v>44120</v>
      </c>
      <c r="G53" s="8">
        <v>151521500</v>
      </c>
      <c r="H53" s="8">
        <v>43914000</v>
      </c>
      <c r="I53" s="26">
        <v>86086000</v>
      </c>
      <c r="J53" s="19">
        <f>Tabulka1[[#This Row],[Hodnota záměru – provozní náklady bez DPH]]+Tabulka1[[#This Row],[Hodnota záměru – pořizovací výdaje bez DPH]]</f>
        <v>130000000</v>
      </c>
    </row>
    <row r="54" spans="1:10" x14ac:dyDescent="0.2">
      <c r="A54" s="1" t="s">
        <v>155</v>
      </c>
      <c r="B54" s="9" t="s">
        <v>156</v>
      </c>
      <c r="C54" s="9" t="s">
        <v>79</v>
      </c>
      <c r="D54" s="2" t="s">
        <v>33</v>
      </c>
      <c r="E54" s="3" t="s">
        <v>22</v>
      </c>
      <c r="F54" s="2">
        <v>44097</v>
      </c>
      <c r="G54" s="4">
        <v>76890700</v>
      </c>
      <c r="H54" s="4">
        <v>0</v>
      </c>
      <c r="I54" s="25">
        <v>76890700</v>
      </c>
      <c r="J54" s="19">
        <f>Tabulka1[[#This Row],[Hodnota záměru – provozní náklady bez DPH]]+Tabulka1[[#This Row],[Hodnota záměru – pořizovací výdaje bez DPH]]</f>
        <v>76890700</v>
      </c>
    </row>
    <row r="55" spans="1:10" x14ac:dyDescent="0.2">
      <c r="A55" s="5" t="s">
        <v>157</v>
      </c>
      <c r="B55" s="5" t="s">
        <v>158</v>
      </c>
      <c r="C55" s="5" t="s">
        <v>159</v>
      </c>
      <c r="D55" s="6" t="s">
        <v>33</v>
      </c>
      <c r="E55" s="7" t="s">
        <v>22</v>
      </c>
      <c r="F55" s="6">
        <v>44217</v>
      </c>
      <c r="G55" s="8">
        <v>450000</v>
      </c>
      <c r="H55" s="8">
        <v>450000</v>
      </c>
      <c r="I55" s="26">
        <v>0</v>
      </c>
      <c r="J55" s="19">
        <f>Tabulka1[[#This Row],[Hodnota záměru – provozní náklady bez DPH]]+Tabulka1[[#This Row],[Hodnota záměru – pořizovací výdaje bez DPH]]</f>
        <v>450000</v>
      </c>
    </row>
    <row r="56" spans="1:10" x14ac:dyDescent="0.2">
      <c r="A56" s="1" t="s">
        <v>160</v>
      </c>
      <c r="B56" s="9" t="s">
        <v>161</v>
      </c>
      <c r="C56" s="9" t="s">
        <v>93</v>
      </c>
      <c r="D56" s="2" t="s">
        <v>33</v>
      </c>
      <c r="E56" s="3" t="s">
        <v>22</v>
      </c>
      <c r="F56" s="2">
        <v>44098</v>
      </c>
      <c r="G56" s="4">
        <v>6200000</v>
      </c>
      <c r="H56" s="4">
        <v>3700000</v>
      </c>
      <c r="I56" s="25">
        <v>1000000</v>
      </c>
      <c r="J56" s="19">
        <f>Tabulka1[[#This Row],[Hodnota záměru – provozní náklady bez DPH]]+Tabulka1[[#This Row],[Hodnota záměru – pořizovací výdaje bez DPH]]</f>
        <v>4700000</v>
      </c>
    </row>
    <row r="57" spans="1:10" x14ac:dyDescent="0.2">
      <c r="A57" s="5" t="s">
        <v>157</v>
      </c>
      <c r="B57" s="10" t="s">
        <v>162</v>
      </c>
      <c r="C57" s="10" t="s">
        <v>159</v>
      </c>
      <c r="D57" s="6" t="s">
        <v>163</v>
      </c>
      <c r="E57" s="7" t="s">
        <v>22</v>
      </c>
      <c r="F57" s="6">
        <v>44385</v>
      </c>
      <c r="G57" s="8">
        <v>451782000</v>
      </c>
      <c r="H57" s="8">
        <v>0</v>
      </c>
      <c r="I57" s="26">
        <v>0</v>
      </c>
      <c r="J57" s="19">
        <f>Tabulka1[[#This Row],[Hodnota záměru – provozní náklady bez DPH]]+Tabulka1[[#This Row],[Hodnota záměru – pořizovací výdaje bez DPH]]</f>
        <v>0</v>
      </c>
    </row>
    <row r="58" spans="1:10" x14ac:dyDescent="0.2">
      <c r="A58" s="1" t="s">
        <v>164</v>
      </c>
      <c r="B58" s="9" t="s">
        <v>165</v>
      </c>
      <c r="C58" s="9" t="s">
        <v>166</v>
      </c>
      <c r="D58" s="2" t="s">
        <v>149</v>
      </c>
      <c r="E58" s="3" t="s">
        <v>22</v>
      </c>
      <c r="F58" s="2">
        <v>44200</v>
      </c>
      <c r="G58" s="4">
        <v>1192776351</v>
      </c>
      <c r="H58" s="4">
        <v>1056426852</v>
      </c>
      <c r="I58" s="25">
        <v>136349500</v>
      </c>
      <c r="J58" s="19">
        <f>Tabulka1[[#This Row],[Hodnota záměru – provozní náklady bez DPH]]+Tabulka1[[#This Row],[Hodnota záměru – pořizovací výdaje bez DPH]]</f>
        <v>1192776352</v>
      </c>
    </row>
    <row r="59" spans="1:10" x14ac:dyDescent="0.2">
      <c r="A59" s="5" t="s">
        <v>139</v>
      </c>
      <c r="B59" s="10" t="s">
        <v>167</v>
      </c>
      <c r="C59" s="10" t="s">
        <v>141</v>
      </c>
      <c r="D59" s="6" t="s">
        <v>29</v>
      </c>
      <c r="E59" s="7" t="s">
        <v>22</v>
      </c>
      <c r="F59" s="6">
        <v>44372</v>
      </c>
      <c r="G59" s="8">
        <v>0</v>
      </c>
      <c r="H59" s="8">
        <v>23965335</v>
      </c>
      <c r="I59" s="26">
        <v>0</v>
      </c>
      <c r="J59" s="19">
        <f>Tabulka1[[#This Row],[Hodnota záměru – provozní náklady bez DPH]]+Tabulka1[[#This Row],[Hodnota záměru – pořizovací výdaje bez DPH]]</f>
        <v>23965335</v>
      </c>
    </row>
    <row r="60" spans="1:10" x14ac:dyDescent="0.2">
      <c r="A60" s="1" t="s">
        <v>168</v>
      </c>
      <c r="B60" s="9" t="s">
        <v>169</v>
      </c>
      <c r="C60" s="9" t="s">
        <v>170</v>
      </c>
      <c r="D60" s="2" t="s">
        <v>21</v>
      </c>
      <c r="E60" s="3" t="s">
        <v>22</v>
      </c>
      <c r="F60" s="2">
        <v>44221</v>
      </c>
      <c r="G60" s="4">
        <v>39423675</v>
      </c>
      <c r="H60" s="4">
        <v>12278900</v>
      </c>
      <c r="I60" s="25">
        <v>21315500</v>
      </c>
      <c r="J60" s="19">
        <f>Tabulka1[[#This Row],[Hodnota záměru – provozní náklady bez DPH]]+Tabulka1[[#This Row],[Hodnota záměru – pořizovací výdaje bez DPH]]</f>
        <v>33594400</v>
      </c>
    </row>
    <row r="61" spans="1:10" x14ac:dyDescent="0.2">
      <c r="A61" s="5" t="s">
        <v>171</v>
      </c>
      <c r="B61" s="5" t="s">
        <v>172</v>
      </c>
      <c r="C61" s="5" t="s">
        <v>173</v>
      </c>
      <c r="D61" s="6" t="s">
        <v>33</v>
      </c>
      <c r="E61" s="7" t="s">
        <v>22</v>
      </c>
      <c r="F61" s="6">
        <v>44127</v>
      </c>
      <c r="G61" s="8">
        <v>7000000</v>
      </c>
      <c r="H61" s="8"/>
      <c r="I61" s="26">
        <v>5240000</v>
      </c>
      <c r="J61" s="19">
        <f>Tabulka1[[#This Row],[Hodnota záměru – provozní náklady bez DPH]]+Tabulka1[[#This Row],[Hodnota záměru – pořizovací výdaje bez DPH]]</f>
        <v>5240000</v>
      </c>
    </row>
    <row r="62" spans="1:10" x14ac:dyDescent="0.2">
      <c r="A62" s="1" t="s">
        <v>174</v>
      </c>
      <c r="B62" s="1" t="s">
        <v>175</v>
      </c>
      <c r="C62" s="1" t="s">
        <v>32</v>
      </c>
      <c r="D62" s="2" t="s">
        <v>55</v>
      </c>
      <c r="E62" s="3" t="s">
        <v>22</v>
      </c>
      <c r="F62" s="2">
        <v>44253</v>
      </c>
      <c r="G62" s="4">
        <v>104073840</v>
      </c>
      <c r="H62" s="4">
        <v>0</v>
      </c>
      <c r="I62" s="25">
        <v>0</v>
      </c>
      <c r="J62" s="19">
        <f>Tabulka1[[#This Row],[Hodnota záměru – provozní náklady bez DPH]]+Tabulka1[[#This Row],[Hodnota záměru – pořizovací výdaje bez DPH]]</f>
        <v>0</v>
      </c>
    </row>
    <row r="63" spans="1:10" x14ac:dyDescent="0.2">
      <c r="A63" s="5" t="s">
        <v>176</v>
      </c>
      <c r="B63" s="5" t="s">
        <v>177</v>
      </c>
      <c r="C63" s="5" t="s">
        <v>141</v>
      </c>
      <c r="D63" s="6" t="s">
        <v>149</v>
      </c>
      <c r="E63" s="7" t="s">
        <v>22</v>
      </c>
      <c r="F63" s="6">
        <v>44489</v>
      </c>
      <c r="G63" s="8">
        <v>24574380</v>
      </c>
      <c r="H63" s="8">
        <v>7074380</v>
      </c>
      <c r="I63" s="26">
        <v>14000000</v>
      </c>
      <c r="J63" s="19">
        <f>Tabulka1[[#This Row],[Hodnota záměru – provozní náklady bez DPH]]+Tabulka1[[#This Row],[Hodnota záměru – pořizovací výdaje bez DPH]]</f>
        <v>21074380</v>
      </c>
    </row>
    <row r="64" spans="1:10" x14ac:dyDescent="0.2">
      <c r="A64" s="1" t="s">
        <v>178</v>
      </c>
      <c r="B64" s="1" t="s">
        <v>179</v>
      </c>
      <c r="C64" s="1" t="s">
        <v>54</v>
      </c>
      <c r="D64" s="2" t="s">
        <v>33</v>
      </c>
      <c r="E64" s="3" t="s">
        <v>22</v>
      </c>
      <c r="F64" s="2">
        <v>44477</v>
      </c>
      <c r="G64" s="4">
        <v>141334000</v>
      </c>
      <c r="H64" s="4">
        <v>89459000</v>
      </c>
      <c r="I64" s="25">
        <v>31125000</v>
      </c>
      <c r="J64" s="19">
        <f>Tabulka1[[#This Row],[Hodnota záměru – provozní náklady bez DPH]]+Tabulka1[[#This Row],[Hodnota záměru – pořizovací výdaje bez DPH]]</f>
        <v>120584000</v>
      </c>
    </row>
    <row r="65" spans="1:10" x14ac:dyDescent="0.2">
      <c r="A65" s="5" t="s">
        <v>180</v>
      </c>
      <c r="B65" s="5" t="s">
        <v>181</v>
      </c>
      <c r="C65" s="5" t="s">
        <v>11</v>
      </c>
      <c r="D65" s="6" t="s">
        <v>21</v>
      </c>
      <c r="E65" s="7" t="s">
        <v>22</v>
      </c>
      <c r="F65" s="6">
        <v>44228</v>
      </c>
      <c r="G65" s="8">
        <v>331255980</v>
      </c>
      <c r="H65" s="8"/>
      <c r="I65" s="26">
        <v>265004784</v>
      </c>
      <c r="J65" s="19">
        <f>Tabulka1[[#This Row],[Hodnota záměru – provozní náklady bez DPH]]+Tabulka1[[#This Row],[Hodnota záměru – pořizovací výdaje bez DPH]]</f>
        <v>265004784</v>
      </c>
    </row>
    <row r="66" spans="1:10" x14ac:dyDescent="0.2">
      <c r="A66" s="1" t="s">
        <v>182</v>
      </c>
      <c r="B66" s="9" t="s">
        <v>183</v>
      </c>
      <c r="C66" s="9" t="s">
        <v>28</v>
      </c>
      <c r="D66" s="2" t="s">
        <v>33</v>
      </c>
      <c r="E66" s="3" t="s">
        <v>22</v>
      </c>
      <c r="F66" s="2">
        <v>44505</v>
      </c>
      <c r="G66" s="4">
        <v>6955200</v>
      </c>
      <c r="H66" s="4">
        <v>6955200</v>
      </c>
      <c r="I66" s="25">
        <v>0</v>
      </c>
      <c r="J66" s="19">
        <f>Tabulka1[[#This Row],[Hodnota záměru – provozní náklady bez DPH]]+Tabulka1[[#This Row],[Hodnota záměru – pořizovací výdaje bez DPH]]</f>
        <v>6955200</v>
      </c>
    </row>
    <row r="67" spans="1:10" x14ac:dyDescent="0.2">
      <c r="A67" s="5" t="s">
        <v>184</v>
      </c>
      <c r="B67" s="5" t="s">
        <v>185</v>
      </c>
      <c r="C67" s="5" t="s">
        <v>45</v>
      </c>
      <c r="D67" s="6" t="s">
        <v>21</v>
      </c>
      <c r="E67" s="7" t="s">
        <v>22</v>
      </c>
      <c r="F67" s="6">
        <v>44482</v>
      </c>
      <c r="G67" s="8">
        <v>18750000</v>
      </c>
      <c r="H67" s="8">
        <v>8500000</v>
      </c>
      <c r="I67" s="26">
        <v>6500000</v>
      </c>
      <c r="J67" s="19">
        <f>Tabulka1[[#This Row],[Hodnota záměru – provozní náklady bez DPH]]+Tabulka1[[#This Row],[Hodnota záměru – pořizovací výdaje bez DPH]]</f>
        <v>15000000</v>
      </c>
    </row>
    <row r="68" spans="1:10" x14ac:dyDescent="0.2">
      <c r="A68" s="1" t="s">
        <v>186</v>
      </c>
      <c r="B68" s="1" t="s">
        <v>187</v>
      </c>
      <c r="C68" s="1" t="s">
        <v>141</v>
      </c>
      <c r="D68" s="2" t="s">
        <v>33</v>
      </c>
      <c r="E68" s="3" t="s">
        <v>22</v>
      </c>
      <c r="F68" s="2">
        <v>44224</v>
      </c>
      <c r="G68" s="4">
        <v>126250000</v>
      </c>
      <c r="H68" s="4">
        <v>0</v>
      </c>
      <c r="I68" s="25">
        <v>96050000</v>
      </c>
      <c r="J68" s="19">
        <f>Tabulka1[[#This Row],[Hodnota záměru – provozní náklady bez DPH]]+Tabulka1[[#This Row],[Hodnota záměru – pořizovací výdaje bez DPH]]</f>
        <v>96050000</v>
      </c>
    </row>
    <row r="69" spans="1:10" x14ac:dyDescent="0.2">
      <c r="A69" s="5" t="s">
        <v>188</v>
      </c>
      <c r="B69" s="10" t="s">
        <v>189</v>
      </c>
      <c r="C69" s="10" t="s">
        <v>25</v>
      </c>
      <c r="D69" s="6" t="s">
        <v>21</v>
      </c>
      <c r="E69" s="7" t="s">
        <v>22</v>
      </c>
      <c r="F69" s="6">
        <v>44159</v>
      </c>
      <c r="G69" s="8">
        <v>11250000</v>
      </c>
      <c r="H69" s="8"/>
      <c r="I69" s="26">
        <v>4500000</v>
      </c>
      <c r="J69" s="19">
        <f>Tabulka1[[#This Row],[Hodnota záměru – provozní náklady bez DPH]]+Tabulka1[[#This Row],[Hodnota záměru – pořizovací výdaje bez DPH]]</f>
        <v>4500000</v>
      </c>
    </row>
    <row r="70" spans="1:10" x14ac:dyDescent="0.2">
      <c r="A70" s="1" t="s">
        <v>190</v>
      </c>
      <c r="B70" s="9" t="s">
        <v>191</v>
      </c>
      <c r="C70" s="9" t="s">
        <v>192</v>
      </c>
      <c r="D70" s="2" t="s">
        <v>21</v>
      </c>
      <c r="E70" s="3" t="s">
        <v>22</v>
      </c>
      <c r="F70" s="2">
        <v>44489</v>
      </c>
      <c r="G70" s="4">
        <v>285000000</v>
      </c>
      <c r="H70" s="4">
        <v>110000000</v>
      </c>
      <c r="I70" s="25">
        <v>140000000</v>
      </c>
      <c r="J70" s="19">
        <f>Tabulka1[[#This Row],[Hodnota záměru – provozní náklady bez DPH]]+Tabulka1[[#This Row],[Hodnota záměru – pořizovací výdaje bez DPH]]</f>
        <v>250000000</v>
      </c>
    </row>
    <row r="71" spans="1:10" x14ac:dyDescent="0.2">
      <c r="A71" s="5" t="s">
        <v>193</v>
      </c>
      <c r="B71" s="5" t="s">
        <v>194</v>
      </c>
      <c r="C71" s="5" t="s">
        <v>54</v>
      </c>
      <c r="D71" s="6" t="s">
        <v>33</v>
      </c>
      <c r="E71" s="7" t="s">
        <v>22</v>
      </c>
      <c r="F71" s="6">
        <v>44141</v>
      </c>
      <c r="G71" s="8">
        <v>36350000</v>
      </c>
      <c r="H71" s="8">
        <v>0</v>
      </c>
      <c r="I71" s="26">
        <v>64900000</v>
      </c>
      <c r="J71" s="19">
        <f>Tabulka1[[#This Row],[Hodnota záměru – provozní náklady bez DPH]]+Tabulka1[[#This Row],[Hodnota záměru – pořizovací výdaje bez DPH]]</f>
        <v>64900000</v>
      </c>
    </row>
    <row r="72" spans="1:10" x14ac:dyDescent="0.2">
      <c r="A72" s="1" t="s">
        <v>195</v>
      </c>
      <c r="B72" s="9" t="s">
        <v>196</v>
      </c>
      <c r="C72" s="9" t="s">
        <v>32</v>
      </c>
      <c r="D72" s="2" t="s">
        <v>21</v>
      </c>
      <c r="E72" s="3" t="s">
        <v>22</v>
      </c>
      <c r="F72" s="2">
        <v>44165</v>
      </c>
      <c r="G72" s="4">
        <v>5625000</v>
      </c>
      <c r="H72" s="4">
        <v>0</v>
      </c>
      <c r="I72" s="25">
        <v>4500000</v>
      </c>
      <c r="J72" s="19">
        <f>Tabulka1[[#This Row],[Hodnota záměru – provozní náklady bez DPH]]+Tabulka1[[#This Row],[Hodnota záměru – pořizovací výdaje bez DPH]]</f>
        <v>4500000</v>
      </c>
    </row>
    <row r="73" spans="1:10" x14ac:dyDescent="0.2">
      <c r="A73" s="5" t="s">
        <v>197</v>
      </c>
      <c r="B73" s="10" t="s">
        <v>198</v>
      </c>
      <c r="C73" s="10" t="s">
        <v>199</v>
      </c>
      <c r="D73" s="6" t="s">
        <v>33</v>
      </c>
      <c r="E73" s="7" t="s">
        <v>22</v>
      </c>
      <c r="F73" s="6">
        <v>44165</v>
      </c>
      <c r="G73" s="8">
        <v>31750000</v>
      </c>
      <c r="H73" s="8">
        <v>18000000</v>
      </c>
      <c r="I73" s="26">
        <v>13750000</v>
      </c>
      <c r="J73" s="19">
        <f>Tabulka1[[#This Row],[Hodnota záměru – provozní náklady bez DPH]]+Tabulka1[[#This Row],[Hodnota záměru – pořizovací výdaje bez DPH]]</f>
        <v>31750000</v>
      </c>
    </row>
    <row r="74" spans="1:10" x14ac:dyDescent="0.2">
      <c r="A74" s="1" t="s">
        <v>200</v>
      </c>
      <c r="B74" s="1" t="s">
        <v>201</v>
      </c>
      <c r="C74" s="1" t="s">
        <v>25</v>
      </c>
      <c r="D74" s="2" t="s">
        <v>85</v>
      </c>
      <c r="E74" s="3" t="s">
        <v>22</v>
      </c>
      <c r="F74" s="2">
        <v>44519</v>
      </c>
      <c r="G74" s="4">
        <v>179000000</v>
      </c>
      <c r="H74" s="4">
        <v>0</v>
      </c>
      <c r="I74" s="25">
        <v>179000000</v>
      </c>
      <c r="J74" s="19">
        <f>Tabulka1[[#This Row],[Hodnota záměru – provozní náklady bez DPH]]+Tabulka1[[#This Row],[Hodnota záměru – pořizovací výdaje bez DPH]]</f>
        <v>179000000</v>
      </c>
    </row>
    <row r="75" spans="1:10" x14ac:dyDescent="0.2">
      <c r="A75" s="5" t="s">
        <v>202</v>
      </c>
      <c r="B75" s="5" t="s">
        <v>203</v>
      </c>
      <c r="C75" s="5" t="s">
        <v>141</v>
      </c>
      <c r="D75" s="6" t="s">
        <v>21</v>
      </c>
      <c r="E75" s="7" t="s">
        <v>22</v>
      </c>
      <c r="F75" s="6">
        <v>44153</v>
      </c>
      <c r="G75" s="8">
        <v>187500000</v>
      </c>
      <c r="H75" s="8">
        <v>0</v>
      </c>
      <c r="I75" s="26">
        <v>150000000</v>
      </c>
      <c r="J75" s="19">
        <f>Tabulka1[[#This Row],[Hodnota záměru – provozní náklady bez DPH]]+Tabulka1[[#This Row],[Hodnota záměru – pořizovací výdaje bez DPH]]</f>
        <v>150000000</v>
      </c>
    </row>
    <row r="76" spans="1:10" x14ac:dyDescent="0.2">
      <c r="A76" s="1" t="s">
        <v>204</v>
      </c>
      <c r="B76" s="1" t="s">
        <v>205</v>
      </c>
      <c r="C76" s="1" t="s">
        <v>28</v>
      </c>
      <c r="D76" s="2" t="s">
        <v>29</v>
      </c>
      <c r="E76" s="3" t="s">
        <v>22</v>
      </c>
      <c r="F76" s="2">
        <v>44151</v>
      </c>
      <c r="G76" s="4"/>
      <c r="H76" s="4">
        <v>6461000</v>
      </c>
      <c r="I76" s="25"/>
      <c r="J76" s="19">
        <f>Tabulka1[[#This Row],[Hodnota záměru – provozní náklady bez DPH]]+Tabulka1[[#This Row],[Hodnota záměru – pořizovací výdaje bez DPH]]</f>
        <v>6461000</v>
      </c>
    </row>
    <row r="77" spans="1:10" x14ac:dyDescent="0.2">
      <c r="A77" s="5" t="s">
        <v>206</v>
      </c>
      <c r="B77" s="5" t="s">
        <v>207</v>
      </c>
      <c r="C77" s="5" t="s">
        <v>123</v>
      </c>
      <c r="D77" s="6" t="s">
        <v>33</v>
      </c>
      <c r="E77" s="7" t="s">
        <v>22</v>
      </c>
      <c r="F77" s="6">
        <v>44524</v>
      </c>
      <c r="G77" s="8">
        <v>10000000</v>
      </c>
      <c r="H77" s="8">
        <v>6000000</v>
      </c>
      <c r="I77" s="26">
        <v>3000000</v>
      </c>
      <c r="J77" s="19">
        <f>Tabulka1[[#This Row],[Hodnota záměru – provozní náklady bez DPH]]+Tabulka1[[#This Row],[Hodnota záměru – pořizovací výdaje bez DPH]]</f>
        <v>9000000</v>
      </c>
    </row>
    <row r="78" spans="1:10" x14ac:dyDescent="0.2">
      <c r="A78" s="1" t="s">
        <v>208</v>
      </c>
      <c r="B78" s="1" t="s">
        <v>209</v>
      </c>
      <c r="C78" s="1" t="s">
        <v>25</v>
      </c>
      <c r="D78" s="2" t="s">
        <v>21</v>
      </c>
      <c r="E78" s="3" t="s">
        <v>22</v>
      </c>
      <c r="F78" s="2">
        <v>44179</v>
      </c>
      <c r="G78" s="4">
        <v>15745000</v>
      </c>
      <c r="H78" s="4">
        <v>9695000</v>
      </c>
      <c r="I78" s="25">
        <v>1210000</v>
      </c>
      <c r="J78" s="19">
        <f>Tabulka1[[#This Row],[Hodnota záměru – provozní náklady bez DPH]]+Tabulka1[[#This Row],[Hodnota záměru – pořizovací výdaje bez DPH]]</f>
        <v>10905000</v>
      </c>
    </row>
    <row r="79" spans="1:10" x14ac:dyDescent="0.2">
      <c r="A79" s="5" t="s">
        <v>210</v>
      </c>
      <c r="B79" s="10" t="s">
        <v>211</v>
      </c>
      <c r="C79" s="10" t="s">
        <v>159</v>
      </c>
      <c r="D79" s="6" t="s">
        <v>33</v>
      </c>
      <c r="E79" s="7" t="s">
        <v>22</v>
      </c>
      <c r="F79" s="6">
        <v>44159</v>
      </c>
      <c r="G79" s="8">
        <v>78600000</v>
      </c>
      <c r="H79" s="8">
        <v>200000</v>
      </c>
      <c r="I79" s="26">
        <v>78400000</v>
      </c>
      <c r="J79" s="19">
        <f>Tabulka1[[#This Row],[Hodnota záměru – provozní náklady bez DPH]]+Tabulka1[[#This Row],[Hodnota záměru – pořizovací výdaje bez DPH]]</f>
        <v>78600000</v>
      </c>
    </row>
    <row r="80" spans="1:10" x14ac:dyDescent="0.2">
      <c r="A80" s="1" t="s">
        <v>212</v>
      </c>
      <c r="B80" s="1" t="s">
        <v>213</v>
      </c>
      <c r="C80" s="1" t="s">
        <v>214</v>
      </c>
      <c r="D80" s="2" t="s">
        <v>33</v>
      </c>
      <c r="E80" s="3" t="s">
        <v>22</v>
      </c>
      <c r="F80" s="2">
        <v>44160</v>
      </c>
      <c r="G80" s="4">
        <v>4250000</v>
      </c>
      <c r="H80" s="4">
        <v>0</v>
      </c>
      <c r="I80" s="25">
        <v>3400000</v>
      </c>
      <c r="J80" s="19">
        <f>Tabulka1[[#This Row],[Hodnota záměru – provozní náklady bez DPH]]+Tabulka1[[#This Row],[Hodnota záměru – pořizovací výdaje bez DPH]]</f>
        <v>3400000</v>
      </c>
    </row>
    <row r="81" spans="1:10" x14ac:dyDescent="0.2">
      <c r="A81" s="5" t="s">
        <v>215</v>
      </c>
      <c r="B81" s="5" t="s">
        <v>216</v>
      </c>
      <c r="C81" s="5" t="s">
        <v>45</v>
      </c>
      <c r="D81" s="6" t="s">
        <v>21</v>
      </c>
      <c r="E81" s="7" t="s">
        <v>22</v>
      </c>
      <c r="F81" s="6">
        <v>44538</v>
      </c>
      <c r="G81" s="8">
        <v>734631542</v>
      </c>
      <c r="H81" s="8">
        <v>343662856</v>
      </c>
      <c r="I81" s="26">
        <v>390968686</v>
      </c>
      <c r="J81" s="19">
        <f>Tabulka1[[#This Row],[Hodnota záměru – provozní náklady bez DPH]]+Tabulka1[[#This Row],[Hodnota záměru – pořizovací výdaje bez DPH]]</f>
        <v>734631542</v>
      </c>
    </row>
    <row r="82" spans="1:10" x14ac:dyDescent="0.2">
      <c r="A82" s="1" t="s">
        <v>217</v>
      </c>
      <c r="B82" s="1" t="s">
        <v>218</v>
      </c>
      <c r="C82" s="1" t="s">
        <v>93</v>
      </c>
      <c r="D82" s="2" t="s">
        <v>68</v>
      </c>
      <c r="E82" s="3" t="s">
        <v>22</v>
      </c>
      <c r="F82" s="2">
        <v>44544</v>
      </c>
      <c r="G82" s="4">
        <v>15000000</v>
      </c>
      <c r="H82" s="4">
        <v>0</v>
      </c>
      <c r="I82" s="25">
        <v>6000000</v>
      </c>
      <c r="J82" s="19">
        <f>Tabulka1[[#This Row],[Hodnota záměru – provozní náklady bez DPH]]+Tabulka1[[#This Row],[Hodnota záměru – pořizovací výdaje bez DPH]]</f>
        <v>6000000</v>
      </c>
    </row>
    <row r="83" spans="1:10" x14ac:dyDescent="0.2">
      <c r="A83" s="5" t="s">
        <v>219</v>
      </c>
      <c r="B83" s="5" t="s">
        <v>220</v>
      </c>
      <c r="C83" s="5" t="s">
        <v>221</v>
      </c>
      <c r="D83" s="6" t="s">
        <v>33</v>
      </c>
      <c r="E83" s="7" t="s">
        <v>22</v>
      </c>
      <c r="F83" s="6">
        <v>44232</v>
      </c>
      <c r="G83" s="8">
        <v>67410002</v>
      </c>
      <c r="H83" s="8">
        <v>46226667</v>
      </c>
      <c r="I83" s="26">
        <v>21183335</v>
      </c>
      <c r="J83" s="19">
        <f>Tabulka1[[#This Row],[Hodnota záměru – provozní náklady bez DPH]]+Tabulka1[[#This Row],[Hodnota záměru – pořizovací výdaje bez DPH]]</f>
        <v>67410002</v>
      </c>
    </row>
    <row r="84" spans="1:10" x14ac:dyDescent="0.2">
      <c r="A84" s="1" t="s">
        <v>222</v>
      </c>
      <c r="B84" s="9" t="s">
        <v>223</v>
      </c>
      <c r="C84" s="9" t="s">
        <v>54</v>
      </c>
      <c r="D84" s="2" t="s">
        <v>29</v>
      </c>
      <c r="E84" s="3" t="s">
        <v>22</v>
      </c>
      <c r="F84" s="2">
        <v>44482</v>
      </c>
      <c r="G84" s="4">
        <v>0</v>
      </c>
      <c r="H84" s="4">
        <v>9306660</v>
      </c>
      <c r="I84" s="25">
        <v>0</v>
      </c>
      <c r="J84" s="19">
        <f>Tabulka1[[#This Row],[Hodnota záměru – provozní náklady bez DPH]]+Tabulka1[[#This Row],[Hodnota záměru – pořizovací výdaje bez DPH]]</f>
        <v>9306660</v>
      </c>
    </row>
    <row r="85" spans="1:10" x14ac:dyDescent="0.2">
      <c r="A85" s="5" t="s">
        <v>224</v>
      </c>
      <c r="B85" s="10" t="s">
        <v>225</v>
      </c>
      <c r="C85" s="10" t="s">
        <v>226</v>
      </c>
      <c r="D85" s="6" t="s">
        <v>37</v>
      </c>
      <c r="E85" s="7" t="s">
        <v>22</v>
      </c>
      <c r="F85" s="6">
        <v>44172</v>
      </c>
      <c r="G85" s="8">
        <v>262790000</v>
      </c>
      <c r="H85" s="8">
        <v>194670000</v>
      </c>
      <c r="I85" s="26">
        <v>68120000</v>
      </c>
      <c r="J85" s="19">
        <f>Tabulka1[[#This Row],[Hodnota záměru – provozní náklady bez DPH]]+Tabulka1[[#This Row],[Hodnota záměru – pořizovací výdaje bez DPH]]</f>
        <v>262790000</v>
      </c>
    </row>
    <row r="86" spans="1:10" x14ac:dyDescent="0.2">
      <c r="A86" s="1" t="s">
        <v>222</v>
      </c>
      <c r="B86" s="9" t="s">
        <v>227</v>
      </c>
      <c r="C86" s="9" t="s">
        <v>54</v>
      </c>
      <c r="D86" s="2" t="s">
        <v>29</v>
      </c>
      <c r="E86" s="3" t="s">
        <v>22</v>
      </c>
      <c r="F86" s="2">
        <v>44438</v>
      </c>
      <c r="G86" s="4">
        <v>0</v>
      </c>
      <c r="H86" s="4">
        <v>2909420</v>
      </c>
      <c r="I86" s="25">
        <v>0</v>
      </c>
      <c r="J86" s="19">
        <f>Tabulka1[[#This Row],[Hodnota záměru – provozní náklady bez DPH]]+Tabulka1[[#This Row],[Hodnota záměru – pořizovací výdaje bez DPH]]</f>
        <v>2909420</v>
      </c>
    </row>
    <row r="87" spans="1:10" x14ac:dyDescent="0.2">
      <c r="A87" s="5" t="s">
        <v>228</v>
      </c>
      <c r="B87" s="5" t="s">
        <v>229</v>
      </c>
      <c r="C87" s="5" t="s">
        <v>230</v>
      </c>
      <c r="D87" s="6" t="s">
        <v>33</v>
      </c>
      <c r="E87" s="7" t="s">
        <v>22</v>
      </c>
      <c r="F87" s="6">
        <v>44180</v>
      </c>
      <c r="G87" s="8">
        <v>11250000</v>
      </c>
      <c r="H87" s="8">
        <v>150000</v>
      </c>
      <c r="I87" s="26">
        <v>11100000</v>
      </c>
      <c r="J87" s="19">
        <f>Tabulka1[[#This Row],[Hodnota záměru – provozní náklady bez DPH]]+Tabulka1[[#This Row],[Hodnota záměru – pořizovací výdaje bez DPH]]</f>
        <v>11250000</v>
      </c>
    </row>
    <row r="88" spans="1:10" x14ac:dyDescent="0.2">
      <c r="A88" s="1" t="s">
        <v>231</v>
      </c>
      <c r="B88" s="1" t="s">
        <v>232</v>
      </c>
      <c r="C88" s="1" t="s">
        <v>148</v>
      </c>
      <c r="D88" s="2" t="s">
        <v>29</v>
      </c>
      <c r="E88" s="3" t="s">
        <v>22</v>
      </c>
      <c r="F88" s="2">
        <v>44341</v>
      </c>
      <c r="G88" s="4">
        <v>77500000</v>
      </c>
      <c r="H88" s="4">
        <v>57000000</v>
      </c>
      <c r="I88" s="25">
        <v>20500000</v>
      </c>
      <c r="J88" s="19">
        <f>Tabulka1[[#This Row],[Hodnota záměru – provozní náklady bez DPH]]+Tabulka1[[#This Row],[Hodnota záměru – pořizovací výdaje bez DPH]]</f>
        <v>77500000</v>
      </c>
    </row>
    <row r="89" spans="1:10" x14ac:dyDescent="0.2">
      <c r="A89" s="5" t="s">
        <v>231</v>
      </c>
      <c r="B89" s="5" t="s">
        <v>233</v>
      </c>
      <c r="C89" s="5" t="s">
        <v>148</v>
      </c>
      <c r="D89" s="6" t="s">
        <v>29</v>
      </c>
      <c r="E89" s="7" t="s">
        <v>22</v>
      </c>
      <c r="F89" s="6">
        <v>44323</v>
      </c>
      <c r="G89" s="8">
        <v>0</v>
      </c>
      <c r="H89" s="8">
        <v>21788000</v>
      </c>
      <c r="I89" s="26">
        <v>8460000</v>
      </c>
      <c r="J89" s="19">
        <f>Tabulka1[[#This Row],[Hodnota záměru – provozní náklady bez DPH]]+Tabulka1[[#This Row],[Hodnota záměru – pořizovací výdaje bez DPH]]</f>
        <v>30248000</v>
      </c>
    </row>
    <row r="90" spans="1:10" x14ac:dyDescent="0.2">
      <c r="A90" s="1" t="s">
        <v>234</v>
      </c>
      <c r="B90" s="1" t="s">
        <v>235</v>
      </c>
      <c r="C90" s="1" t="s">
        <v>159</v>
      </c>
      <c r="D90" s="2" t="s">
        <v>33</v>
      </c>
      <c r="E90" s="3" t="s">
        <v>22</v>
      </c>
      <c r="F90" s="2">
        <v>44251</v>
      </c>
      <c r="G90" s="4">
        <v>27000000</v>
      </c>
      <c r="H90" s="4">
        <v>12500000</v>
      </c>
      <c r="I90" s="25">
        <v>14500000</v>
      </c>
      <c r="J90" s="19">
        <f>Tabulka1[[#This Row],[Hodnota záměru – provozní náklady bez DPH]]+Tabulka1[[#This Row],[Hodnota záměru – pořizovací výdaje bez DPH]]</f>
        <v>27000000</v>
      </c>
    </row>
    <row r="91" spans="1:10" x14ac:dyDescent="0.2">
      <c r="A91" s="5" t="s">
        <v>236</v>
      </c>
      <c r="B91" s="10" t="s">
        <v>237</v>
      </c>
      <c r="C91" s="10" t="s">
        <v>105</v>
      </c>
      <c r="D91" s="6" t="s">
        <v>29</v>
      </c>
      <c r="E91" s="7" t="s">
        <v>22</v>
      </c>
      <c r="F91" s="6">
        <v>44538</v>
      </c>
      <c r="G91" s="8">
        <v>0</v>
      </c>
      <c r="H91" s="8">
        <v>1124200</v>
      </c>
      <c r="I91" s="26">
        <v>0</v>
      </c>
      <c r="J91" s="19">
        <f>Tabulka1[[#This Row],[Hodnota záměru – provozní náklady bez DPH]]+Tabulka1[[#This Row],[Hodnota záměru – pořizovací výdaje bez DPH]]</f>
        <v>1124200</v>
      </c>
    </row>
    <row r="92" spans="1:10" x14ac:dyDescent="0.2">
      <c r="A92" s="1" t="s">
        <v>222</v>
      </c>
      <c r="B92" s="9" t="s">
        <v>223</v>
      </c>
      <c r="C92" s="9" t="s">
        <v>54</v>
      </c>
      <c r="D92" s="2" t="s">
        <v>29</v>
      </c>
      <c r="E92" s="3" t="s">
        <v>22</v>
      </c>
      <c r="F92" s="2">
        <v>44265</v>
      </c>
      <c r="G92" s="4">
        <v>12294780</v>
      </c>
      <c r="H92" s="4">
        <v>12294780</v>
      </c>
      <c r="I92" s="25">
        <v>0</v>
      </c>
      <c r="J92" s="19">
        <f>Tabulka1[[#This Row],[Hodnota záměru – provozní náklady bez DPH]]+Tabulka1[[#This Row],[Hodnota záměru – pořizovací výdaje bez DPH]]</f>
        <v>12294780</v>
      </c>
    </row>
    <row r="93" spans="1:10" x14ac:dyDescent="0.2">
      <c r="A93" s="5" t="s">
        <v>236</v>
      </c>
      <c r="B93" s="5" t="s">
        <v>238</v>
      </c>
      <c r="C93" s="5" t="s">
        <v>105</v>
      </c>
      <c r="D93" s="6" t="s">
        <v>29</v>
      </c>
      <c r="E93" s="7" t="s">
        <v>22</v>
      </c>
      <c r="F93" s="6">
        <v>44538</v>
      </c>
      <c r="G93" s="8">
        <v>0</v>
      </c>
      <c r="H93" s="8">
        <v>5683700</v>
      </c>
      <c r="I93" s="26">
        <v>0</v>
      </c>
      <c r="J93" s="19">
        <f>Tabulka1[[#This Row],[Hodnota záměru – provozní náklady bez DPH]]+Tabulka1[[#This Row],[Hodnota záměru – pořizovací výdaje bez DPH]]</f>
        <v>5683700</v>
      </c>
    </row>
    <row r="94" spans="1:10" x14ac:dyDescent="0.2">
      <c r="A94" s="1" t="s">
        <v>239</v>
      </c>
      <c r="B94" s="1" t="s">
        <v>240</v>
      </c>
      <c r="C94" s="1" t="s">
        <v>133</v>
      </c>
      <c r="D94" s="2" t="s">
        <v>33</v>
      </c>
      <c r="E94" s="3" t="s">
        <v>22</v>
      </c>
      <c r="F94" s="2">
        <v>44235</v>
      </c>
      <c r="G94" s="4">
        <v>35818000</v>
      </c>
      <c r="H94" s="4">
        <v>16438000</v>
      </c>
      <c r="I94" s="25">
        <v>15504000</v>
      </c>
      <c r="J94" s="19">
        <f>Tabulka1[[#This Row],[Hodnota záměru – provozní náklady bez DPH]]+Tabulka1[[#This Row],[Hodnota záměru – pořizovací výdaje bez DPH]]</f>
        <v>31942000</v>
      </c>
    </row>
    <row r="95" spans="1:10" x14ac:dyDescent="0.2">
      <c r="A95" s="5" t="s">
        <v>241</v>
      </c>
      <c r="B95" s="5" t="s">
        <v>242</v>
      </c>
      <c r="C95" s="5" t="s">
        <v>11</v>
      </c>
      <c r="D95" s="6" t="s">
        <v>21</v>
      </c>
      <c r="E95" s="7" t="s">
        <v>22</v>
      </c>
      <c r="F95" s="6">
        <v>44259</v>
      </c>
      <c r="G95" s="8">
        <v>15150000</v>
      </c>
      <c r="H95" s="8">
        <v>0</v>
      </c>
      <c r="I95" s="26">
        <v>9090000</v>
      </c>
      <c r="J95" s="19">
        <f>Tabulka1[[#This Row],[Hodnota záměru – provozní náklady bez DPH]]+Tabulka1[[#This Row],[Hodnota záměru – pořizovací výdaje bez DPH]]</f>
        <v>9090000</v>
      </c>
    </row>
    <row r="96" spans="1:10" x14ac:dyDescent="0.2">
      <c r="A96" s="1" t="s">
        <v>231</v>
      </c>
      <c r="B96" s="9" t="s">
        <v>243</v>
      </c>
      <c r="C96" s="9" t="s">
        <v>148</v>
      </c>
      <c r="D96" s="2" t="s">
        <v>68</v>
      </c>
      <c r="E96" s="3" t="s">
        <v>22</v>
      </c>
      <c r="F96" s="2">
        <v>44202</v>
      </c>
      <c r="G96" s="4">
        <v>203496090</v>
      </c>
      <c r="H96" s="4">
        <v>155912465</v>
      </c>
      <c r="I96" s="25">
        <v>44906900</v>
      </c>
      <c r="J96" s="19">
        <f>Tabulka1[[#This Row],[Hodnota záměru – provozní náklady bez DPH]]+Tabulka1[[#This Row],[Hodnota záměru – pořizovací výdaje bez DPH]]</f>
        <v>200819365</v>
      </c>
    </row>
    <row r="97" spans="1:10" x14ac:dyDescent="0.2">
      <c r="A97" s="5" t="s">
        <v>244</v>
      </c>
      <c r="B97" s="5" t="s">
        <v>35</v>
      </c>
      <c r="C97" s="5" t="s">
        <v>245</v>
      </c>
      <c r="D97" s="6" t="s">
        <v>37</v>
      </c>
      <c r="E97" s="7" t="s">
        <v>22</v>
      </c>
      <c r="F97" s="6">
        <v>44267</v>
      </c>
      <c r="G97" s="8">
        <v>231456500</v>
      </c>
      <c r="H97" s="8">
        <v>201456500</v>
      </c>
      <c r="I97" s="26">
        <v>30000000</v>
      </c>
      <c r="J97" s="19">
        <f>Tabulka1[[#This Row],[Hodnota záměru – provozní náklady bez DPH]]+Tabulka1[[#This Row],[Hodnota záměru – pořizovací výdaje bez DPH]]</f>
        <v>231456500</v>
      </c>
    </row>
    <row r="98" spans="1:10" x14ac:dyDescent="0.2">
      <c r="A98" s="1" t="s">
        <v>246</v>
      </c>
      <c r="B98" s="1" t="s">
        <v>247</v>
      </c>
      <c r="C98" s="1" t="s">
        <v>248</v>
      </c>
      <c r="D98" s="2" t="s">
        <v>12</v>
      </c>
      <c r="E98" s="3" t="s">
        <v>22</v>
      </c>
      <c r="F98" s="2">
        <v>44251</v>
      </c>
      <c r="G98" s="4">
        <v>11977352</v>
      </c>
      <c r="H98" s="4">
        <v>7777352</v>
      </c>
      <c r="I98" s="25">
        <v>4200000</v>
      </c>
      <c r="J98" s="19">
        <f>Tabulka1[[#This Row],[Hodnota záměru – provozní náklady bez DPH]]+Tabulka1[[#This Row],[Hodnota záměru – pořizovací výdaje bez DPH]]</f>
        <v>11977352</v>
      </c>
    </row>
    <row r="99" spans="1:10" x14ac:dyDescent="0.2">
      <c r="A99" s="5" t="s">
        <v>249</v>
      </c>
      <c r="B99" s="5" t="s">
        <v>250</v>
      </c>
      <c r="C99" s="5" t="s">
        <v>25</v>
      </c>
      <c r="D99" s="6" t="s">
        <v>33</v>
      </c>
      <c r="E99" s="7" t="s">
        <v>22</v>
      </c>
      <c r="F99" s="6">
        <v>44280</v>
      </c>
      <c r="G99" s="8">
        <v>23661057</v>
      </c>
      <c r="H99" s="8">
        <v>6289467</v>
      </c>
      <c r="I99" s="26">
        <v>17371590</v>
      </c>
      <c r="J99" s="19">
        <f>Tabulka1[[#This Row],[Hodnota záměru – provozní náklady bez DPH]]+Tabulka1[[#This Row],[Hodnota záměru – pořizovací výdaje bez DPH]]</f>
        <v>23661057</v>
      </c>
    </row>
    <row r="100" spans="1:10" x14ac:dyDescent="0.2">
      <c r="A100" s="1" t="s">
        <v>236</v>
      </c>
      <c r="B100" s="9" t="s">
        <v>251</v>
      </c>
      <c r="C100" s="9" t="s">
        <v>105</v>
      </c>
      <c r="D100" s="2" t="s">
        <v>21</v>
      </c>
      <c r="E100" s="3" t="s">
        <v>22</v>
      </c>
      <c r="F100" s="2">
        <v>44258</v>
      </c>
      <c r="G100" s="4">
        <v>462383780</v>
      </c>
      <c r="H100" s="4">
        <v>149741735</v>
      </c>
      <c r="I100" s="25">
        <v>275206611</v>
      </c>
      <c r="J100" s="19">
        <f>Tabulka1[[#This Row],[Hodnota záměru – provozní náklady bez DPH]]+Tabulka1[[#This Row],[Hodnota záměru – pořizovací výdaje bez DPH]]</f>
        <v>424948346</v>
      </c>
    </row>
    <row r="101" spans="1:10" x14ac:dyDescent="0.2">
      <c r="A101" s="5" t="s">
        <v>252</v>
      </c>
      <c r="B101" s="5" t="s">
        <v>253</v>
      </c>
      <c r="C101" s="5" t="s">
        <v>254</v>
      </c>
      <c r="D101" s="6" t="s">
        <v>37</v>
      </c>
      <c r="E101" s="7" t="s">
        <v>22</v>
      </c>
      <c r="F101" s="6">
        <v>44263</v>
      </c>
      <c r="G101" s="8">
        <v>201745074</v>
      </c>
      <c r="H101" s="8">
        <v>138245074</v>
      </c>
      <c r="I101" s="26">
        <v>63500000</v>
      </c>
      <c r="J101" s="19">
        <f>Tabulka1[[#This Row],[Hodnota záměru – provozní náklady bez DPH]]+Tabulka1[[#This Row],[Hodnota záměru – pořizovací výdaje bez DPH]]</f>
        <v>201745074</v>
      </c>
    </row>
    <row r="102" spans="1:10" x14ac:dyDescent="0.2">
      <c r="A102" s="1" t="s">
        <v>255</v>
      </c>
      <c r="B102" s="1" t="s">
        <v>256</v>
      </c>
      <c r="C102" s="1" t="s">
        <v>230</v>
      </c>
      <c r="D102" s="2" t="s">
        <v>12</v>
      </c>
      <c r="E102" s="3" t="s">
        <v>22</v>
      </c>
      <c r="F102" s="2">
        <v>44302</v>
      </c>
      <c r="G102" s="4">
        <v>80450000</v>
      </c>
      <c r="H102" s="4">
        <v>0</v>
      </c>
      <c r="I102" s="25">
        <v>64360000</v>
      </c>
      <c r="J102" s="19">
        <f>Tabulka1[[#This Row],[Hodnota záměru – provozní náklady bez DPH]]+Tabulka1[[#This Row],[Hodnota záměru – pořizovací výdaje bez DPH]]</f>
        <v>64360000</v>
      </c>
    </row>
    <row r="103" spans="1:10" x14ac:dyDescent="0.2">
      <c r="A103" s="5" t="s">
        <v>257</v>
      </c>
      <c r="B103" s="10" t="s">
        <v>258</v>
      </c>
      <c r="C103" s="10" t="s">
        <v>71</v>
      </c>
      <c r="D103" s="6" t="s">
        <v>33</v>
      </c>
      <c r="E103" s="7" t="s">
        <v>22</v>
      </c>
      <c r="F103" s="6">
        <v>44270</v>
      </c>
      <c r="G103" s="8">
        <v>101357024</v>
      </c>
      <c r="H103" s="8">
        <v>61157024</v>
      </c>
      <c r="I103" s="26">
        <v>17420000</v>
      </c>
      <c r="J103" s="19">
        <f>Tabulka1[[#This Row],[Hodnota záměru – provozní náklady bez DPH]]+Tabulka1[[#This Row],[Hodnota záměru – pořizovací výdaje bez DPH]]</f>
        <v>78577024</v>
      </c>
    </row>
    <row r="104" spans="1:10" x14ac:dyDescent="0.2">
      <c r="A104" s="1" t="s">
        <v>259</v>
      </c>
      <c r="B104" s="1" t="s">
        <v>260</v>
      </c>
      <c r="C104" s="1" t="s">
        <v>261</v>
      </c>
      <c r="D104" s="2" t="s">
        <v>149</v>
      </c>
      <c r="E104" s="3" t="s">
        <v>22</v>
      </c>
      <c r="F104" s="2">
        <v>44305</v>
      </c>
      <c r="G104" s="4">
        <v>26072600</v>
      </c>
      <c r="H104" s="4">
        <v>24375600</v>
      </c>
      <c r="I104" s="25">
        <v>1697000</v>
      </c>
      <c r="J104" s="19">
        <f>Tabulka1[[#This Row],[Hodnota záměru – provozní náklady bez DPH]]+Tabulka1[[#This Row],[Hodnota záměru – pořizovací výdaje bez DPH]]</f>
        <v>26072600</v>
      </c>
    </row>
    <row r="105" spans="1:10" x14ac:dyDescent="0.2">
      <c r="A105" s="5" t="s">
        <v>262</v>
      </c>
      <c r="B105" s="5" t="s">
        <v>35</v>
      </c>
      <c r="C105" s="5" t="s">
        <v>248</v>
      </c>
      <c r="D105" s="6" t="s">
        <v>37</v>
      </c>
      <c r="E105" s="7" t="s">
        <v>22</v>
      </c>
      <c r="F105" s="6">
        <v>44204</v>
      </c>
      <c r="G105" s="8">
        <v>217779449</v>
      </c>
      <c r="H105" s="8">
        <v>204029449</v>
      </c>
      <c r="I105" s="26">
        <v>13750000</v>
      </c>
      <c r="J105" s="19">
        <f>Tabulka1[[#This Row],[Hodnota záměru – provozní náklady bez DPH]]+Tabulka1[[#This Row],[Hodnota záměru – pořizovací výdaje bez DPH]]</f>
        <v>217779449</v>
      </c>
    </row>
    <row r="106" spans="1:10" x14ac:dyDescent="0.2">
      <c r="A106" s="1" t="s">
        <v>263</v>
      </c>
      <c r="B106" s="1" t="s">
        <v>264</v>
      </c>
      <c r="C106" s="1" t="s">
        <v>32</v>
      </c>
      <c r="D106" s="2" t="s">
        <v>33</v>
      </c>
      <c r="E106" s="3" t="s">
        <v>22</v>
      </c>
      <c r="F106" s="2">
        <v>44309</v>
      </c>
      <c r="G106" s="4">
        <v>101500000</v>
      </c>
      <c r="H106" s="4">
        <v>26500000</v>
      </c>
      <c r="I106" s="25">
        <v>75000000</v>
      </c>
      <c r="J106" s="19">
        <f>Tabulka1[[#This Row],[Hodnota záměru – provozní náklady bez DPH]]+Tabulka1[[#This Row],[Hodnota záměru – pořizovací výdaje bez DPH]]</f>
        <v>101500000</v>
      </c>
    </row>
    <row r="107" spans="1:10" x14ac:dyDescent="0.2">
      <c r="A107" s="5" t="s">
        <v>265</v>
      </c>
      <c r="B107" s="5" t="s">
        <v>266</v>
      </c>
      <c r="C107" s="5" t="s">
        <v>214</v>
      </c>
      <c r="D107" s="6" t="s">
        <v>21</v>
      </c>
      <c r="E107" s="7" t="s">
        <v>22</v>
      </c>
      <c r="F107" s="6">
        <v>44204</v>
      </c>
      <c r="G107" s="8">
        <v>9750000</v>
      </c>
      <c r="H107" s="8">
        <v>0</v>
      </c>
      <c r="I107" s="26">
        <v>9750000</v>
      </c>
      <c r="J107" s="19">
        <f>Tabulka1[[#This Row],[Hodnota záměru – provozní náklady bez DPH]]+Tabulka1[[#This Row],[Hodnota záměru – pořizovací výdaje bez DPH]]</f>
        <v>9750000</v>
      </c>
    </row>
    <row r="108" spans="1:10" x14ac:dyDescent="0.2">
      <c r="A108" s="1" t="s">
        <v>267</v>
      </c>
      <c r="B108" s="1" t="s">
        <v>268</v>
      </c>
      <c r="C108" s="1" t="s">
        <v>71</v>
      </c>
      <c r="D108" s="2" t="s">
        <v>21</v>
      </c>
      <c r="E108" s="3" t="s">
        <v>22</v>
      </c>
      <c r="F108" s="2">
        <v>44309</v>
      </c>
      <c r="G108" s="4">
        <v>26107500</v>
      </c>
      <c r="H108" s="4">
        <v>0</v>
      </c>
      <c r="I108" s="25">
        <v>20866000</v>
      </c>
      <c r="J108" s="19">
        <f>Tabulka1[[#This Row],[Hodnota záměru – provozní náklady bez DPH]]+Tabulka1[[#This Row],[Hodnota záměru – pořizovací výdaje bez DPH]]</f>
        <v>20866000</v>
      </c>
    </row>
    <row r="109" spans="1:10" x14ac:dyDescent="0.2">
      <c r="A109" s="5" t="s">
        <v>269</v>
      </c>
      <c r="B109" s="5" t="s">
        <v>270</v>
      </c>
      <c r="C109" s="5" t="s">
        <v>271</v>
      </c>
      <c r="D109" s="6" t="s">
        <v>37</v>
      </c>
      <c r="E109" s="7" t="s">
        <v>22</v>
      </c>
      <c r="F109" s="6">
        <v>44287</v>
      </c>
      <c r="G109" s="8">
        <v>5650000</v>
      </c>
      <c r="H109" s="8">
        <v>2900000</v>
      </c>
      <c r="I109" s="26">
        <v>2750000</v>
      </c>
      <c r="J109" s="19">
        <f>Tabulka1[[#This Row],[Hodnota záměru – provozní náklady bez DPH]]+Tabulka1[[#This Row],[Hodnota záměru – pořizovací výdaje bez DPH]]</f>
        <v>5650000</v>
      </c>
    </row>
    <row r="110" spans="1:10" x14ac:dyDescent="0.2">
      <c r="A110" s="1" t="s">
        <v>272</v>
      </c>
      <c r="B110" s="1" t="s">
        <v>273</v>
      </c>
      <c r="C110" s="1" t="s">
        <v>45</v>
      </c>
      <c r="D110" s="2" t="s">
        <v>21</v>
      </c>
      <c r="E110" s="3" t="s">
        <v>22</v>
      </c>
      <c r="F110" s="2">
        <v>44315</v>
      </c>
      <c r="G110" s="4">
        <v>40000000</v>
      </c>
      <c r="H110" s="4">
        <v>40000000</v>
      </c>
      <c r="I110" s="25">
        <v>0</v>
      </c>
      <c r="J110" s="19">
        <f>Tabulka1[[#This Row],[Hodnota záměru – provozní náklady bez DPH]]+Tabulka1[[#This Row],[Hodnota záměru – pořizovací výdaje bez DPH]]</f>
        <v>40000000</v>
      </c>
    </row>
    <row r="111" spans="1:10" x14ac:dyDescent="0.2">
      <c r="A111" s="5" t="s">
        <v>274</v>
      </c>
      <c r="B111" s="5" t="s">
        <v>275</v>
      </c>
      <c r="C111" s="5" t="s">
        <v>25</v>
      </c>
      <c r="D111" s="6" t="s">
        <v>33</v>
      </c>
      <c r="E111" s="7" t="s">
        <v>22</v>
      </c>
      <c r="F111" s="6">
        <v>44294</v>
      </c>
      <c r="G111" s="8">
        <v>17841700</v>
      </c>
      <c r="H111" s="8">
        <v>3381700</v>
      </c>
      <c r="I111" s="26">
        <v>3856000</v>
      </c>
      <c r="J111" s="19">
        <f>Tabulka1[[#This Row],[Hodnota záměru – provozní náklady bez DPH]]+Tabulka1[[#This Row],[Hodnota záměru – pořizovací výdaje bez DPH]]</f>
        <v>7237700</v>
      </c>
    </row>
    <row r="112" spans="1:10" x14ac:dyDescent="0.2">
      <c r="A112" s="1" t="s">
        <v>272</v>
      </c>
      <c r="B112" s="1" t="s">
        <v>276</v>
      </c>
      <c r="C112" s="1" t="s">
        <v>277</v>
      </c>
      <c r="D112" s="2" t="s">
        <v>29</v>
      </c>
      <c r="E112" s="3" t="s">
        <v>22</v>
      </c>
      <c r="F112" s="2">
        <v>44210</v>
      </c>
      <c r="G112" s="4">
        <v>14000000</v>
      </c>
      <c r="H112" s="4">
        <v>14000000</v>
      </c>
      <c r="I112" s="25">
        <v>0</v>
      </c>
      <c r="J112" s="19">
        <f>Tabulka1[[#This Row],[Hodnota záměru – provozní náklady bez DPH]]+Tabulka1[[#This Row],[Hodnota záměru – pořizovací výdaje bez DPH]]</f>
        <v>14000000</v>
      </c>
    </row>
    <row r="113" spans="1:10" x14ac:dyDescent="0.2">
      <c r="A113" s="5" t="s">
        <v>278</v>
      </c>
      <c r="B113" s="5" t="s">
        <v>279</v>
      </c>
      <c r="C113" s="5" t="s">
        <v>79</v>
      </c>
      <c r="D113" s="6" t="s">
        <v>33</v>
      </c>
      <c r="E113" s="7" t="s">
        <v>22</v>
      </c>
      <c r="F113" s="6">
        <v>44316</v>
      </c>
      <c r="G113" s="8">
        <v>6352040</v>
      </c>
      <c r="H113" s="8">
        <v>0</v>
      </c>
      <c r="I113" s="26">
        <v>6352040</v>
      </c>
      <c r="J113" s="19">
        <f>Tabulka1[[#This Row],[Hodnota záměru – provozní náklady bez DPH]]+Tabulka1[[#This Row],[Hodnota záměru – pořizovací výdaje bez DPH]]</f>
        <v>6352040</v>
      </c>
    </row>
    <row r="114" spans="1:10" x14ac:dyDescent="0.2">
      <c r="A114" s="1" t="s">
        <v>280</v>
      </c>
      <c r="B114" s="1" t="s">
        <v>281</v>
      </c>
      <c r="C114" s="1" t="s">
        <v>79</v>
      </c>
      <c r="D114" s="2" t="s">
        <v>33</v>
      </c>
      <c r="E114" s="3" t="s">
        <v>22</v>
      </c>
      <c r="F114" s="2">
        <v>44316</v>
      </c>
      <c r="G114" s="4">
        <v>1232000</v>
      </c>
      <c r="H114" s="4">
        <v>0</v>
      </c>
      <c r="I114" s="25">
        <v>1232000</v>
      </c>
      <c r="J114" s="19">
        <f>Tabulka1[[#This Row],[Hodnota záměru – provozní náklady bez DPH]]+Tabulka1[[#This Row],[Hodnota záměru – pořizovací výdaje bez DPH]]</f>
        <v>1232000</v>
      </c>
    </row>
    <row r="115" spans="1:10" x14ac:dyDescent="0.2">
      <c r="A115" s="5" t="s">
        <v>282</v>
      </c>
      <c r="B115" s="10" t="s">
        <v>283</v>
      </c>
      <c r="C115" s="10" t="s">
        <v>25</v>
      </c>
      <c r="D115" s="6" t="s">
        <v>33</v>
      </c>
      <c r="E115" s="7" t="s">
        <v>22</v>
      </c>
      <c r="F115" s="6">
        <v>44315</v>
      </c>
      <c r="G115" s="8">
        <v>38880000</v>
      </c>
      <c r="H115" s="8">
        <v>22915000</v>
      </c>
      <c r="I115" s="26">
        <v>15965000</v>
      </c>
      <c r="J115" s="19">
        <f>Tabulka1[[#This Row],[Hodnota záměru – provozní náklady bez DPH]]+Tabulka1[[#This Row],[Hodnota záměru – pořizovací výdaje bez DPH]]</f>
        <v>38880000</v>
      </c>
    </row>
    <row r="116" spans="1:10" x14ac:dyDescent="0.2">
      <c r="A116" s="1" t="s">
        <v>284</v>
      </c>
      <c r="B116" s="1" t="s">
        <v>285</v>
      </c>
      <c r="C116" s="1" t="s">
        <v>159</v>
      </c>
      <c r="D116" s="2" t="s">
        <v>33</v>
      </c>
      <c r="E116" s="3" t="s">
        <v>22</v>
      </c>
      <c r="F116" s="2">
        <v>44308</v>
      </c>
      <c r="G116" s="4">
        <v>3483000</v>
      </c>
      <c r="H116" s="4">
        <v>2445000</v>
      </c>
      <c r="I116" s="25">
        <v>1038000</v>
      </c>
      <c r="J116" s="19">
        <f>Tabulka1[[#This Row],[Hodnota záměru – provozní náklady bez DPH]]+Tabulka1[[#This Row],[Hodnota záměru – pořizovací výdaje bez DPH]]</f>
        <v>3483000</v>
      </c>
    </row>
    <row r="117" spans="1:10" x14ac:dyDescent="0.2">
      <c r="A117" s="5" t="s">
        <v>286</v>
      </c>
      <c r="B117" s="5" t="s">
        <v>287</v>
      </c>
      <c r="C117" s="5" t="s">
        <v>288</v>
      </c>
      <c r="D117" s="6" t="s">
        <v>33</v>
      </c>
      <c r="E117" s="7" t="s">
        <v>22</v>
      </c>
      <c r="F117" s="6">
        <v>44311</v>
      </c>
      <c r="G117" s="8">
        <v>2040000</v>
      </c>
      <c r="H117" s="8">
        <v>702500</v>
      </c>
      <c r="I117" s="26">
        <v>508000</v>
      </c>
      <c r="J117" s="19">
        <f>Tabulka1[[#This Row],[Hodnota záměru – provozní náklady bez DPH]]+Tabulka1[[#This Row],[Hodnota záměru – pořizovací výdaje bez DPH]]</f>
        <v>1210500</v>
      </c>
    </row>
    <row r="118" spans="1:10" x14ac:dyDescent="0.2">
      <c r="A118" s="1" t="s">
        <v>289</v>
      </c>
      <c r="B118" s="1" t="s">
        <v>290</v>
      </c>
      <c r="C118" s="1" t="s">
        <v>291</v>
      </c>
      <c r="D118" s="2" t="s">
        <v>33</v>
      </c>
      <c r="E118" s="3" t="s">
        <v>22</v>
      </c>
      <c r="F118" s="2">
        <v>44320</v>
      </c>
      <c r="G118" s="4">
        <v>4870000</v>
      </c>
      <c r="H118" s="4">
        <v>3160000</v>
      </c>
      <c r="I118" s="25">
        <v>342000</v>
      </c>
      <c r="J118" s="19">
        <f>Tabulka1[[#This Row],[Hodnota záměru – provozní náklady bez DPH]]+Tabulka1[[#This Row],[Hodnota záměru – pořizovací výdaje bez DPH]]</f>
        <v>3502000</v>
      </c>
    </row>
    <row r="119" spans="1:10" x14ac:dyDescent="0.2">
      <c r="A119" s="5" t="s">
        <v>292</v>
      </c>
      <c r="B119" s="5" t="s">
        <v>293</v>
      </c>
      <c r="C119" s="5" t="s">
        <v>133</v>
      </c>
      <c r="D119" s="6" t="s">
        <v>21</v>
      </c>
      <c r="E119" s="7" t="s">
        <v>22</v>
      </c>
      <c r="F119" s="6">
        <v>44335</v>
      </c>
      <c r="G119" s="8">
        <v>8851950</v>
      </c>
      <c r="H119" s="8">
        <v>7081560</v>
      </c>
      <c r="I119" s="26">
        <v>0</v>
      </c>
      <c r="J119" s="19">
        <f>Tabulka1[[#This Row],[Hodnota záměru – provozní náklady bez DPH]]+Tabulka1[[#This Row],[Hodnota záměru – pořizovací výdaje bez DPH]]</f>
        <v>7081560</v>
      </c>
    </row>
    <row r="120" spans="1:10" x14ac:dyDescent="0.2">
      <c r="A120" s="1" t="s">
        <v>294</v>
      </c>
      <c r="B120" s="1" t="s">
        <v>295</v>
      </c>
      <c r="C120" s="1" t="s">
        <v>32</v>
      </c>
      <c r="D120" s="2" t="s">
        <v>21</v>
      </c>
      <c r="E120" s="3" t="s">
        <v>22</v>
      </c>
      <c r="F120" s="2">
        <v>44315</v>
      </c>
      <c r="G120" s="4">
        <v>207595405</v>
      </c>
      <c r="H120" s="4">
        <v>0</v>
      </c>
      <c r="I120" s="25">
        <v>166076324</v>
      </c>
      <c r="J120" s="19">
        <f>Tabulka1[[#This Row],[Hodnota záměru – provozní náklady bez DPH]]+Tabulka1[[#This Row],[Hodnota záměru – pořizovací výdaje bez DPH]]</f>
        <v>166076324</v>
      </c>
    </row>
    <row r="121" spans="1:10" x14ac:dyDescent="0.2">
      <c r="A121" s="5" t="s">
        <v>296</v>
      </c>
      <c r="B121" s="5" t="s">
        <v>297</v>
      </c>
      <c r="C121" s="5" t="s">
        <v>298</v>
      </c>
      <c r="D121" s="6" t="s">
        <v>149</v>
      </c>
      <c r="E121" s="7" t="s">
        <v>22</v>
      </c>
      <c r="F121" s="6">
        <v>44316</v>
      </c>
      <c r="G121" s="8">
        <v>24875335</v>
      </c>
      <c r="H121" s="8">
        <v>21364463</v>
      </c>
      <c r="I121" s="26">
        <v>3510872</v>
      </c>
      <c r="J121" s="19">
        <f>Tabulka1[[#This Row],[Hodnota záměru – provozní náklady bez DPH]]+Tabulka1[[#This Row],[Hodnota záměru – pořizovací výdaje bez DPH]]</f>
        <v>24875335</v>
      </c>
    </row>
    <row r="122" spans="1:10" x14ac:dyDescent="0.2">
      <c r="A122" s="1" t="s">
        <v>299</v>
      </c>
      <c r="B122" s="1" t="s">
        <v>300</v>
      </c>
      <c r="C122" s="1" t="s">
        <v>301</v>
      </c>
      <c r="D122" s="2" t="s">
        <v>149</v>
      </c>
      <c r="E122" s="3" t="s">
        <v>22</v>
      </c>
      <c r="F122" s="2">
        <v>44320</v>
      </c>
      <c r="G122" s="4">
        <v>17933747</v>
      </c>
      <c r="H122" s="4">
        <v>15858000</v>
      </c>
      <c r="I122" s="25">
        <v>2075747</v>
      </c>
      <c r="J122" s="19">
        <f>Tabulka1[[#This Row],[Hodnota záměru – provozní náklady bez DPH]]+Tabulka1[[#This Row],[Hodnota záměru – pořizovací výdaje bez DPH]]</f>
        <v>17933747</v>
      </c>
    </row>
    <row r="123" spans="1:10" x14ac:dyDescent="0.2">
      <c r="A123" s="5" t="s">
        <v>302</v>
      </c>
      <c r="B123" s="5" t="s">
        <v>303</v>
      </c>
      <c r="C123" s="5" t="s">
        <v>54</v>
      </c>
      <c r="D123" s="6" t="s">
        <v>85</v>
      </c>
      <c r="E123" s="7" t="s">
        <v>22</v>
      </c>
      <c r="F123" s="6">
        <v>44327</v>
      </c>
      <c r="G123" s="8">
        <v>28131868</v>
      </c>
      <c r="H123" s="8">
        <v>20835980</v>
      </c>
      <c r="I123" s="26">
        <v>4377533</v>
      </c>
      <c r="J123" s="19">
        <f>Tabulka1[[#This Row],[Hodnota záměru – provozní náklady bez DPH]]+Tabulka1[[#This Row],[Hodnota záměru – pořizovací výdaje bez DPH]]</f>
        <v>25213513</v>
      </c>
    </row>
    <row r="124" spans="1:10" x14ac:dyDescent="0.2">
      <c r="A124" s="1" t="s">
        <v>304</v>
      </c>
      <c r="B124" s="1" t="s">
        <v>305</v>
      </c>
      <c r="C124" s="1" t="s">
        <v>306</v>
      </c>
      <c r="D124" s="2" t="s">
        <v>149</v>
      </c>
      <c r="E124" s="3" t="s">
        <v>22</v>
      </c>
      <c r="F124" s="2">
        <v>44329</v>
      </c>
      <c r="G124" s="4">
        <v>33240000</v>
      </c>
      <c r="H124" s="4">
        <v>17240000</v>
      </c>
      <c r="I124" s="25">
        <v>4000000</v>
      </c>
      <c r="J124" s="19">
        <f>Tabulka1[[#This Row],[Hodnota záměru – provozní náklady bez DPH]]+Tabulka1[[#This Row],[Hodnota záměru – pořizovací výdaje bez DPH]]</f>
        <v>21240000</v>
      </c>
    </row>
    <row r="125" spans="1:10" x14ac:dyDescent="0.2">
      <c r="A125" s="5" t="s">
        <v>307</v>
      </c>
      <c r="B125" s="5" t="s">
        <v>308</v>
      </c>
      <c r="C125" s="5" t="s">
        <v>54</v>
      </c>
      <c r="D125" s="6" t="s">
        <v>55</v>
      </c>
      <c r="E125" s="7" t="s">
        <v>22</v>
      </c>
      <c r="F125" s="6">
        <v>44349</v>
      </c>
      <c r="G125" s="8">
        <v>73006730</v>
      </c>
      <c r="H125" s="8">
        <v>0</v>
      </c>
      <c r="I125" s="26">
        <v>0</v>
      </c>
      <c r="J125" s="19">
        <f>Tabulka1[[#This Row],[Hodnota záměru – provozní náklady bez DPH]]+Tabulka1[[#This Row],[Hodnota záměru – pořizovací výdaje bez DPH]]</f>
        <v>0</v>
      </c>
    </row>
    <row r="126" spans="1:10" x14ac:dyDescent="0.2">
      <c r="A126" s="1" t="s">
        <v>309</v>
      </c>
      <c r="B126" s="1" t="s">
        <v>310</v>
      </c>
      <c r="C126" s="1" t="s">
        <v>311</v>
      </c>
      <c r="D126" s="2" t="s">
        <v>33</v>
      </c>
      <c r="E126" s="3" t="s">
        <v>22</v>
      </c>
      <c r="F126" s="2">
        <v>44348</v>
      </c>
      <c r="G126" s="4">
        <v>90433068</v>
      </c>
      <c r="H126" s="4">
        <v>83834700</v>
      </c>
      <c r="I126" s="25">
        <v>6598368</v>
      </c>
      <c r="J126" s="19">
        <f>Tabulka1[[#This Row],[Hodnota záměru – provozní náklady bez DPH]]+Tabulka1[[#This Row],[Hodnota záměru – pořizovací výdaje bez DPH]]</f>
        <v>90433068</v>
      </c>
    </row>
    <row r="127" spans="1:10" x14ac:dyDescent="0.2">
      <c r="A127" s="5" t="s">
        <v>312</v>
      </c>
      <c r="B127" s="5" t="s">
        <v>313</v>
      </c>
      <c r="C127" s="5" t="s">
        <v>141</v>
      </c>
      <c r="D127" s="6" t="s">
        <v>85</v>
      </c>
      <c r="E127" s="7" t="s">
        <v>22</v>
      </c>
      <c r="F127" s="6">
        <v>44340</v>
      </c>
      <c r="G127" s="8">
        <v>14700000</v>
      </c>
      <c r="H127" s="8">
        <v>0</v>
      </c>
      <c r="I127" s="26">
        <v>16800000</v>
      </c>
      <c r="J127" s="19">
        <f>Tabulka1[[#This Row],[Hodnota záměru – provozní náklady bez DPH]]+Tabulka1[[#This Row],[Hodnota záměru – pořizovací výdaje bez DPH]]</f>
        <v>16800000</v>
      </c>
    </row>
    <row r="128" spans="1:10" x14ac:dyDescent="0.2">
      <c r="A128" s="1" t="s">
        <v>314</v>
      </c>
      <c r="B128" s="1" t="s">
        <v>315</v>
      </c>
      <c r="C128" s="1" t="s">
        <v>316</v>
      </c>
      <c r="D128" s="2" t="s">
        <v>21</v>
      </c>
      <c r="E128" s="3" t="s">
        <v>22</v>
      </c>
      <c r="F128" s="2">
        <v>44350</v>
      </c>
      <c r="G128" s="4">
        <v>242768595</v>
      </c>
      <c r="H128" s="4">
        <v>0</v>
      </c>
      <c r="I128" s="25">
        <v>194214876</v>
      </c>
      <c r="J128" s="19">
        <f>Tabulka1[[#This Row],[Hodnota záměru – provozní náklady bez DPH]]+Tabulka1[[#This Row],[Hodnota záměru – pořizovací výdaje bez DPH]]</f>
        <v>194214876</v>
      </c>
    </row>
    <row r="129" spans="1:10" x14ac:dyDescent="0.2">
      <c r="A129" s="5" t="s">
        <v>317</v>
      </c>
      <c r="B129" s="5" t="s">
        <v>318</v>
      </c>
      <c r="C129" s="5" t="s">
        <v>319</v>
      </c>
      <c r="D129" s="6" t="s">
        <v>33</v>
      </c>
      <c r="E129" s="7" t="s">
        <v>22</v>
      </c>
      <c r="F129" s="6">
        <v>44341</v>
      </c>
      <c r="G129" s="8">
        <v>80000000</v>
      </c>
      <c r="H129" s="8">
        <v>20000000</v>
      </c>
      <c r="I129" s="26">
        <v>48000000</v>
      </c>
      <c r="J129" s="19">
        <f>Tabulka1[[#This Row],[Hodnota záměru – provozní náklady bez DPH]]+Tabulka1[[#This Row],[Hodnota záměru – pořizovací výdaje bez DPH]]</f>
        <v>68000000</v>
      </c>
    </row>
    <row r="130" spans="1:10" x14ac:dyDescent="0.2">
      <c r="A130" s="1" t="s">
        <v>320</v>
      </c>
      <c r="B130" s="1" t="s">
        <v>321</v>
      </c>
      <c r="C130" s="1" t="s">
        <v>45</v>
      </c>
      <c r="D130" s="2" t="s">
        <v>85</v>
      </c>
      <c r="E130" s="3" t="s">
        <v>22</v>
      </c>
      <c r="F130" s="2">
        <v>44342</v>
      </c>
      <c r="G130" s="4">
        <v>22930000</v>
      </c>
      <c r="H130" s="4">
        <v>4856000</v>
      </c>
      <c r="I130" s="25">
        <v>0</v>
      </c>
      <c r="J130" s="19">
        <f>Tabulka1[[#This Row],[Hodnota záměru – provozní náklady bez DPH]]+Tabulka1[[#This Row],[Hodnota záměru – pořizovací výdaje bez DPH]]</f>
        <v>4856000</v>
      </c>
    </row>
    <row r="131" spans="1:10" x14ac:dyDescent="0.2">
      <c r="A131" s="5" t="s">
        <v>322</v>
      </c>
      <c r="B131" s="5" t="s">
        <v>323</v>
      </c>
      <c r="C131" s="5" t="s">
        <v>71</v>
      </c>
      <c r="D131" s="6" t="s">
        <v>85</v>
      </c>
      <c r="E131" s="7" t="s">
        <v>22</v>
      </c>
      <c r="F131" s="6">
        <v>44343</v>
      </c>
      <c r="G131" s="8">
        <v>366000000</v>
      </c>
      <c r="H131" s="8">
        <v>0</v>
      </c>
      <c r="I131" s="26">
        <v>183000000</v>
      </c>
      <c r="J131" s="19">
        <f>Tabulka1[[#This Row],[Hodnota záměru – provozní náklady bez DPH]]+Tabulka1[[#This Row],[Hodnota záměru – pořizovací výdaje bez DPH]]</f>
        <v>183000000</v>
      </c>
    </row>
    <row r="132" spans="1:10" x14ac:dyDescent="0.2">
      <c r="A132" s="1" t="s">
        <v>324</v>
      </c>
      <c r="B132" s="1" t="s">
        <v>325</v>
      </c>
      <c r="C132" s="1" t="s">
        <v>28</v>
      </c>
      <c r="D132" s="2" t="s">
        <v>55</v>
      </c>
      <c r="E132" s="3" t="s">
        <v>22</v>
      </c>
      <c r="F132" s="2">
        <v>44496</v>
      </c>
      <c r="G132" s="4">
        <v>165029500</v>
      </c>
      <c r="H132" s="4">
        <v>0</v>
      </c>
      <c r="I132" s="25">
        <v>0</v>
      </c>
      <c r="J132" s="19">
        <f>Tabulka1[[#This Row],[Hodnota záměru – provozní náklady bez DPH]]+Tabulka1[[#This Row],[Hodnota záměru – pořizovací výdaje bez DPH]]</f>
        <v>0</v>
      </c>
    </row>
    <row r="133" spans="1:10" x14ac:dyDescent="0.2">
      <c r="A133" s="5" t="s">
        <v>326</v>
      </c>
      <c r="B133" s="5" t="s">
        <v>327</v>
      </c>
      <c r="C133" s="5" t="s">
        <v>110</v>
      </c>
      <c r="D133" s="6" t="s">
        <v>29</v>
      </c>
      <c r="E133" s="7" t="s">
        <v>22</v>
      </c>
      <c r="F133" s="6">
        <v>44439</v>
      </c>
      <c r="G133" s="8">
        <v>0</v>
      </c>
      <c r="H133" s="8">
        <v>4825000</v>
      </c>
      <c r="I133" s="26">
        <v>0</v>
      </c>
      <c r="J133" s="19">
        <f>Tabulka1[[#This Row],[Hodnota záměru – provozní náklady bez DPH]]+Tabulka1[[#This Row],[Hodnota záměru – pořizovací výdaje bez DPH]]</f>
        <v>4825000</v>
      </c>
    </row>
    <row r="134" spans="1:10" x14ac:dyDescent="0.2">
      <c r="A134" s="1" t="s">
        <v>328</v>
      </c>
      <c r="B134" s="1" t="s">
        <v>329</v>
      </c>
      <c r="C134" s="1" t="s">
        <v>330</v>
      </c>
      <c r="D134" s="2" t="s">
        <v>29</v>
      </c>
      <c r="E134" s="3" t="s">
        <v>22</v>
      </c>
      <c r="F134" s="2">
        <v>44385</v>
      </c>
      <c r="G134" s="4">
        <v>2175201</v>
      </c>
      <c r="H134" s="4">
        <v>2175201</v>
      </c>
      <c r="I134" s="25">
        <v>0</v>
      </c>
      <c r="J134" s="19">
        <f>Tabulka1[[#This Row],[Hodnota záměru – provozní náklady bez DPH]]+Tabulka1[[#This Row],[Hodnota záměru – pořizovací výdaje bez DPH]]</f>
        <v>2175201</v>
      </c>
    </row>
    <row r="135" spans="1:10" x14ac:dyDescent="0.2">
      <c r="A135" s="5" t="s">
        <v>331</v>
      </c>
      <c r="B135" s="5" t="s">
        <v>332</v>
      </c>
      <c r="C135" s="5" t="s">
        <v>25</v>
      </c>
      <c r="D135" s="6" t="s">
        <v>21</v>
      </c>
      <c r="E135" s="7" t="s">
        <v>22</v>
      </c>
      <c r="F135" s="6">
        <v>44348</v>
      </c>
      <c r="G135" s="8">
        <v>132334333</v>
      </c>
      <c r="H135" s="8">
        <v>100611000</v>
      </c>
      <c r="I135" s="26">
        <v>28551000</v>
      </c>
      <c r="J135" s="19">
        <f>Tabulka1[[#This Row],[Hodnota záměru – provozní náklady bez DPH]]+Tabulka1[[#This Row],[Hodnota záměru – pořizovací výdaje bez DPH]]</f>
        <v>129162000</v>
      </c>
    </row>
    <row r="136" spans="1:10" x14ac:dyDescent="0.2">
      <c r="A136" s="1" t="s">
        <v>333</v>
      </c>
      <c r="B136" s="1" t="s">
        <v>334</v>
      </c>
      <c r="C136" s="1" t="s">
        <v>71</v>
      </c>
      <c r="D136" s="2" t="s">
        <v>55</v>
      </c>
      <c r="E136" s="3" t="s">
        <v>335</v>
      </c>
      <c r="F136" s="2">
        <v>43615</v>
      </c>
      <c r="G136" s="4"/>
      <c r="H136" s="4"/>
      <c r="I136" s="25"/>
      <c r="J136" s="19">
        <f>Tabulka1[[#This Row],[Hodnota záměru – provozní náklady bez DPH]]+Tabulka1[[#This Row],[Hodnota záměru – pořizovací výdaje bez DPH]]</f>
        <v>0</v>
      </c>
    </row>
    <row r="137" spans="1:10" x14ac:dyDescent="0.2">
      <c r="A137" s="5" t="s">
        <v>336</v>
      </c>
      <c r="B137" s="5" t="s">
        <v>337</v>
      </c>
      <c r="C137" s="5" t="s">
        <v>71</v>
      </c>
      <c r="D137" s="6" t="s">
        <v>55</v>
      </c>
      <c r="E137" s="7" t="s">
        <v>335</v>
      </c>
      <c r="F137" s="6">
        <v>43615</v>
      </c>
      <c r="G137" s="8">
        <v>42945000</v>
      </c>
      <c r="H137" s="8"/>
      <c r="I137" s="26"/>
      <c r="J137" s="19">
        <f>Tabulka1[[#This Row],[Hodnota záměru – provozní náklady bez DPH]]+Tabulka1[[#This Row],[Hodnota záměru – pořizovací výdaje bez DPH]]</f>
        <v>0</v>
      </c>
    </row>
    <row r="138" spans="1:10" x14ac:dyDescent="0.2">
      <c r="A138" s="1" t="s">
        <v>338</v>
      </c>
      <c r="B138" s="1" t="s">
        <v>339</v>
      </c>
      <c r="C138" s="1" t="s">
        <v>316</v>
      </c>
      <c r="D138" s="2" t="s">
        <v>21</v>
      </c>
      <c r="E138" s="3" t="s">
        <v>22</v>
      </c>
      <c r="F138" s="2">
        <v>44350</v>
      </c>
      <c r="G138" s="4">
        <v>5919979</v>
      </c>
      <c r="H138" s="4">
        <v>5919979</v>
      </c>
      <c r="I138" s="25">
        <v>0</v>
      </c>
      <c r="J138" s="19">
        <f>Tabulka1[[#This Row],[Hodnota záměru – provozní náklady bez DPH]]+Tabulka1[[#This Row],[Hodnota záměru – pořizovací výdaje bez DPH]]</f>
        <v>5919979</v>
      </c>
    </row>
    <row r="139" spans="1:10" x14ac:dyDescent="0.2">
      <c r="A139" s="5" t="s">
        <v>340</v>
      </c>
      <c r="B139" s="5" t="s">
        <v>341</v>
      </c>
      <c r="C139" s="5" t="s">
        <v>316</v>
      </c>
      <c r="D139" s="6" t="s">
        <v>21</v>
      </c>
      <c r="E139" s="7" t="s">
        <v>22</v>
      </c>
      <c r="F139" s="6">
        <v>44350</v>
      </c>
      <c r="G139" s="8">
        <v>180758124</v>
      </c>
      <c r="H139" s="8">
        <v>0</v>
      </c>
      <c r="I139" s="26">
        <v>144628099</v>
      </c>
      <c r="J139" s="19">
        <f>Tabulka1[[#This Row],[Hodnota záměru – provozní náklady bez DPH]]+Tabulka1[[#This Row],[Hodnota záměru – pořizovací výdaje bez DPH]]</f>
        <v>144628099</v>
      </c>
    </row>
    <row r="140" spans="1:10" x14ac:dyDescent="0.2">
      <c r="A140" s="1" t="s">
        <v>241</v>
      </c>
      <c r="B140" s="1" t="s">
        <v>342</v>
      </c>
      <c r="C140" s="1" t="s">
        <v>141</v>
      </c>
      <c r="D140" s="2" t="s">
        <v>55</v>
      </c>
      <c r="E140" s="3" t="s">
        <v>335</v>
      </c>
      <c r="F140" s="2">
        <v>44588</v>
      </c>
      <c r="G140" s="4">
        <v>0</v>
      </c>
      <c r="H140" s="4">
        <v>0</v>
      </c>
      <c r="I140" s="25">
        <v>0</v>
      </c>
      <c r="J140" s="19">
        <f>Tabulka1[[#This Row],[Hodnota záměru – provozní náklady bez DPH]]+Tabulka1[[#This Row],[Hodnota záměru – pořizovací výdaje bez DPH]]</f>
        <v>0</v>
      </c>
    </row>
    <row r="141" spans="1:10" x14ac:dyDescent="0.2">
      <c r="A141" s="5" t="s">
        <v>98</v>
      </c>
      <c r="B141" s="5" t="s">
        <v>343</v>
      </c>
      <c r="C141" s="5" t="s">
        <v>25</v>
      </c>
      <c r="D141" s="6" t="s">
        <v>55</v>
      </c>
      <c r="E141" s="7" t="s">
        <v>335</v>
      </c>
      <c r="F141" s="6">
        <v>44550</v>
      </c>
      <c r="G141" s="8">
        <v>0</v>
      </c>
      <c r="H141" s="8">
        <v>0</v>
      </c>
      <c r="I141" s="26">
        <v>0</v>
      </c>
      <c r="J141" s="19">
        <f>Tabulka1[[#This Row],[Hodnota záměru – provozní náklady bez DPH]]+Tabulka1[[#This Row],[Hodnota záměru – pořizovací výdaje bez DPH]]</f>
        <v>0</v>
      </c>
    </row>
    <row r="142" spans="1:10" x14ac:dyDescent="0.2">
      <c r="A142" s="1" t="s">
        <v>344</v>
      </c>
      <c r="B142" s="1" t="s">
        <v>345</v>
      </c>
      <c r="C142" s="1" t="s">
        <v>32</v>
      </c>
      <c r="D142" s="2" t="s">
        <v>55</v>
      </c>
      <c r="E142" s="3" t="s">
        <v>335</v>
      </c>
      <c r="F142" s="2">
        <v>43678</v>
      </c>
      <c r="G142" s="4">
        <v>94800000</v>
      </c>
      <c r="H142" s="4"/>
      <c r="I142" s="25"/>
      <c r="J142" s="19">
        <f>Tabulka1[[#This Row],[Hodnota záměru – provozní náklady bez DPH]]+Tabulka1[[#This Row],[Hodnota záměru – pořizovací výdaje bez DPH]]</f>
        <v>0</v>
      </c>
    </row>
    <row r="143" spans="1:10" x14ac:dyDescent="0.2">
      <c r="A143" s="5" t="s">
        <v>326</v>
      </c>
      <c r="B143" s="5" t="s">
        <v>327</v>
      </c>
      <c r="C143" s="5" t="s">
        <v>110</v>
      </c>
      <c r="D143" s="6" t="s">
        <v>29</v>
      </c>
      <c r="E143" s="7" t="s">
        <v>22</v>
      </c>
      <c r="F143" s="6">
        <v>44384</v>
      </c>
      <c r="G143" s="8">
        <v>0</v>
      </c>
      <c r="H143" s="8">
        <v>1087500</v>
      </c>
      <c r="I143" s="26">
        <v>0</v>
      </c>
      <c r="J143" s="19">
        <f>Tabulka1[[#This Row],[Hodnota záměru – provozní náklady bez DPH]]+Tabulka1[[#This Row],[Hodnota záměru – pořizovací výdaje bez DPH]]</f>
        <v>1087500</v>
      </c>
    </row>
    <row r="144" spans="1:10" x14ac:dyDescent="0.2">
      <c r="A144" s="1" t="s">
        <v>326</v>
      </c>
      <c r="B144" s="1" t="s">
        <v>327</v>
      </c>
      <c r="C144" s="1" t="s">
        <v>110</v>
      </c>
      <c r="D144" s="2" t="s">
        <v>29</v>
      </c>
      <c r="E144" s="3" t="s">
        <v>22</v>
      </c>
      <c r="F144" s="2">
        <v>44328</v>
      </c>
      <c r="G144" s="4">
        <v>0</v>
      </c>
      <c r="H144" s="4">
        <v>8950000</v>
      </c>
      <c r="I144" s="25">
        <v>0</v>
      </c>
      <c r="J144" s="19">
        <f>Tabulka1[[#This Row],[Hodnota záměru – provozní náklady bez DPH]]+Tabulka1[[#This Row],[Hodnota záměru – pořizovací výdaje bez DPH]]</f>
        <v>8950000</v>
      </c>
    </row>
    <row r="145" spans="1:10" x14ac:dyDescent="0.2">
      <c r="A145" s="5" t="s">
        <v>346</v>
      </c>
      <c r="B145" s="5" t="s">
        <v>347</v>
      </c>
      <c r="C145" s="5" t="s">
        <v>348</v>
      </c>
      <c r="D145" s="6" t="s">
        <v>349</v>
      </c>
      <c r="E145" s="7" t="s">
        <v>335</v>
      </c>
      <c r="F145" s="6">
        <v>43531</v>
      </c>
      <c r="G145" s="8">
        <v>9939804</v>
      </c>
      <c r="H145" s="8"/>
      <c r="I145" s="26"/>
      <c r="J145" s="19">
        <f>Tabulka1[[#This Row],[Hodnota záměru – provozní náklady bez DPH]]+Tabulka1[[#This Row],[Hodnota záměru – pořizovací výdaje bez DPH]]</f>
        <v>0</v>
      </c>
    </row>
    <row r="146" spans="1:10" x14ac:dyDescent="0.2">
      <c r="A146" s="1" t="s">
        <v>350</v>
      </c>
      <c r="B146" s="1" t="s">
        <v>351</v>
      </c>
      <c r="C146" s="1" t="s">
        <v>71</v>
      </c>
      <c r="D146" s="2" t="s">
        <v>85</v>
      </c>
      <c r="E146" s="3" t="s">
        <v>22</v>
      </c>
      <c r="F146" s="2">
        <v>44295</v>
      </c>
      <c r="G146" s="4">
        <v>47873054</v>
      </c>
      <c r="H146" s="4">
        <v>34195039</v>
      </c>
      <c r="I146" s="25">
        <v>13678015</v>
      </c>
      <c r="J146" s="19">
        <f>Tabulka1[[#This Row],[Hodnota záměru – provozní náklady bez DPH]]+Tabulka1[[#This Row],[Hodnota záměru – pořizovací výdaje bez DPH]]</f>
        <v>47873054</v>
      </c>
    </row>
    <row r="147" spans="1:10" x14ac:dyDescent="0.2">
      <c r="A147" s="5" t="s">
        <v>352</v>
      </c>
      <c r="B147" s="5" t="s">
        <v>353</v>
      </c>
      <c r="C147" s="5" t="s">
        <v>28</v>
      </c>
      <c r="D147" s="6" t="s">
        <v>29</v>
      </c>
      <c r="E147" s="7" t="s">
        <v>335</v>
      </c>
      <c r="F147" s="6">
        <v>44504</v>
      </c>
      <c r="G147" s="8">
        <v>1889800</v>
      </c>
      <c r="H147" s="8">
        <v>1889800</v>
      </c>
      <c r="I147" s="26">
        <v>0</v>
      </c>
      <c r="J147" s="19">
        <f>Tabulka1[[#This Row],[Hodnota záměru – provozní náklady bez DPH]]+Tabulka1[[#This Row],[Hodnota záměru – pořizovací výdaje bez DPH]]</f>
        <v>1889800</v>
      </c>
    </row>
    <row r="148" spans="1:10" x14ac:dyDescent="0.2">
      <c r="A148" s="1" t="s">
        <v>354</v>
      </c>
      <c r="B148" s="1" t="s">
        <v>355</v>
      </c>
      <c r="C148" s="1" t="s">
        <v>61</v>
      </c>
      <c r="D148" s="2" t="s">
        <v>33</v>
      </c>
      <c r="E148" s="3" t="s">
        <v>335</v>
      </c>
      <c r="F148" s="2">
        <v>44417</v>
      </c>
      <c r="G148" s="4">
        <v>513242526</v>
      </c>
      <c r="H148" s="4">
        <v>102920686</v>
      </c>
      <c r="I148" s="25">
        <v>164128736</v>
      </c>
      <c r="J148" s="19">
        <f>Tabulka1[[#This Row],[Hodnota záměru – provozní náklady bez DPH]]+Tabulka1[[#This Row],[Hodnota záměru – pořizovací výdaje bez DPH]]</f>
        <v>267049422</v>
      </c>
    </row>
    <row r="149" spans="1:10" x14ac:dyDescent="0.2">
      <c r="A149" s="5" t="s">
        <v>356</v>
      </c>
      <c r="B149" s="5" t="s">
        <v>357</v>
      </c>
      <c r="C149" s="5" t="s">
        <v>141</v>
      </c>
      <c r="D149" s="6" t="s">
        <v>21</v>
      </c>
      <c r="E149" s="7" t="s">
        <v>22</v>
      </c>
      <c r="F149" s="6">
        <v>44363</v>
      </c>
      <c r="G149" s="8">
        <v>138333333</v>
      </c>
      <c r="H149" s="8">
        <v>0</v>
      </c>
      <c r="I149" s="26">
        <v>83000000</v>
      </c>
      <c r="J149" s="19">
        <f>Tabulka1[[#This Row],[Hodnota záměru – provozní náklady bez DPH]]+Tabulka1[[#This Row],[Hodnota záměru – pořizovací výdaje bez DPH]]</f>
        <v>83000000</v>
      </c>
    </row>
    <row r="150" spans="1:10" x14ac:dyDescent="0.2">
      <c r="A150" s="1" t="s">
        <v>358</v>
      </c>
      <c r="B150" s="1" t="s">
        <v>359</v>
      </c>
      <c r="C150" s="1" t="s">
        <v>105</v>
      </c>
      <c r="D150" s="2" t="s">
        <v>85</v>
      </c>
      <c r="E150" s="3" t="s">
        <v>22</v>
      </c>
      <c r="F150" s="2">
        <v>44363</v>
      </c>
      <c r="G150" s="4">
        <v>4404829</v>
      </c>
      <c r="H150" s="4">
        <v>2292594</v>
      </c>
      <c r="I150" s="25">
        <v>422447</v>
      </c>
      <c r="J150" s="19">
        <f>Tabulka1[[#This Row],[Hodnota záměru – provozní náklady bez DPH]]+Tabulka1[[#This Row],[Hodnota záměru – pořizovací výdaje bez DPH]]</f>
        <v>2715041</v>
      </c>
    </row>
    <row r="151" spans="1:10" x14ac:dyDescent="0.2">
      <c r="A151" s="5" t="s">
        <v>360</v>
      </c>
      <c r="B151" s="5" t="s">
        <v>361</v>
      </c>
      <c r="C151" s="5" t="s">
        <v>25</v>
      </c>
      <c r="D151" s="6" t="s">
        <v>149</v>
      </c>
      <c r="E151" s="7" t="s">
        <v>335</v>
      </c>
      <c r="F151" s="6">
        <v>43787</v>
      </c>
      <c r="G151" s="8">
        <v>748274260</v>
      </c>
      <c r="H151" s="8">
        <v>484389260</v>
      </c>
      <c r="I151" s="26">
        <v>263885000</v>
      </c>
      <c r="J151" s="19">
        <f>Tabulka1[[#This Row],[Hodnota záměru – provozní náklady bez DPH]]+Tabulka1[[#This Row],[Hodnota záměru – pořizovací výdaje bez DPH]]</f>
        <v>748274260</v>
      </c>
    </row>
    <row r="152" spans="1:10" x14ac:dyDescent="0.2">
      <c r="A152" s="1" t="s">
        <v>362</v>
      </c>
      <c r="B152" s="1" t="s">
        <v>363</v>
      </c>
      <c r="C152" s="1" t="s">
        <v>32</v>
      </c>
      <c r="D152" s="2"/>
      <c r="E152" s="3" t="s">
        <v>335</v>
      </c>
      <c r="F152" s="2">
        <v>43636</v>
      </c>
      <c r="G152" s="4">
        <v>580861250</v>
      </c>
      <c r="H152" s="4"/>
      <c r="I152" s="25"/>
      <c r="J152" s="19">
        <f>Tabulka1[[#This Row],[Hodnota záměru – provozní náklady bez DPH]]+Tabulka1[[#This Row],[Hodnota záměru – pořizovací výdaje bez DPH]]</f>
        <v>0</v>
      </c>
    </row>
    <row r="153" spans="1:10" x14ac:dyDescent="0.2">
      <c r="A153" s="5" t="s">
        <v>364</v>
      </c>
      <c r="B153" s="5" t="s">
        <v>365</v>
      </c>
      <c r="C153" s="5" t="s">
        <v>54</v>
      </c>
      <c r="D153" s="6" t="s">
        <v>85</v>
      </c>
      <c r="E153" s="7" t="s">
        <v>17</v>
      </c>
      <c r="F153" s="6">
        <v>44362</v>
      </c>
      <c r="G153" s="8">
        <v>226000000</v>
      </c>
      <c r="H153" s="8">
        <v>226000000</v>
      </c>
      <c r="I153" s="26">
        <v>0</v>
      </c>
      <c r="J153" s="19">
        <f>Tabulka1[[#This Row],[Hodnota záměru – provozní náklady bez DPH]]+Tabulka1[[#This Row],[Hodnota záměru – pořizovací výdaje bez DPH]]</f>
        <v>226000000</v>
      </c>
    </row>
    <row r="154" spans="1:10" x14ac:dyDescent="0.2">
      <c r="A154" s="1" t="s">
        <v>366</v>
      </c>
      <c r="B154" s="1" t="s">
        <v>367</v>
      </c>
      <c r="C154" s="1" t="s">
        <v>368</v>
      </c>
      <c r="D154" s="2" t="s">
        <v>37</v>
      </c>
      <c r="E154" s="3" t="s">
        <v>335</v>
      </c>
      <c r="F154" s="2">
        <v>43977</v>
      </c>
      <c r="G154" s="4">
        <v>44805000</v>
      </c>
      <c r="H154" s="4">
        <v>22980000</v>
      </c>
      <c r="I154" s="25">
        <v>970000</v>
      </c>
      <c r="J154" s="19">
        <f>Tabulka1[[#This Row],[Hodnota záměru – provozní náklady bez DPH]]+Tabulka1[[#This Row],[Hodnota záměru – pořizovací výdaje bez DPH]]</f>
        <v>23950000</v>
      </c>
    </row>
    <row r="155" spans="1:10" x14ac:dyDescent="0.2">
      <c r="A155" s="5" t="s">
        <v>26</v>
      </c>
      <c r="B155" s="5" t="s">
        <v>27</v>
      </c>
      <c r="C155" s="5" t="s">
        <v>28</v>
      </c>
      <c r="D155" s="6" t="s">
        <v>21</v>
      </c>
      <c r="E155" s="7" t="s">
        <v>13</v>
      </c>
      <c r="F155" s="6">
        <v>44218</v>
      </c>
      <c r="G155" s="8">
        <v>0</v>
      </c>
      <c r="H155" s="8">
        <v>0</v>
      </c>
      <c r="I155" s="26">
        <v>0</v>
      </c>
      <c r="J155" s="19">
        <f>Tabulka1[[#This Row],[Hodnota záměru – provozní náklady bez DPH]]+Tabulka1[[#This Row],[Hodnota záměru – pořizovací výdaje bez DPH]]</f>
        <v>0</v>
      </c>
    </row>
    <row r="156" spans="1:10" x14ac:dyDescent="0.2">
      <c r="A156" s="1" t="s">
        <v>369</v>
      </c>
      <c r="B156" s="1" t="s">
        <v>370</v>
      </c>
      <c r="C156" s="1" t="s">
        <v>25</v>
      </c>
      <c r="D156" s="2" t="s">
        <v>21</v>
      </c>
      <c r="E156" s="3" t="s">
        <v>335</v>
      </c>
      <c r="F156" s="2">
        <v>44538</v>
      </c>
      <c r="G156" s="4"/>
      <c r="H156" s="4"/>
      <c r="I156" s="25"/>
      <c r="J156" s="19">
        <f>Tabulka1[[#This Row],[Hodnota záměru – provozní náklady bez DPH]]+Tabulka1[[#This Row],[Hodnota záměru – pořizovací výdaje bez DPH]]</f>
        <v>0</v>
      </c>
    </row>
    <row r="157" spans="1:10" x14ac:dyDescent="0.2">
      <c r="A157" s="5" t="s">
        <v>139</v>
      </c>
      <c r="B157" s="5" t="s">
        <v>371</v>
      </c>
      <c r="C157" s="5" t="s">
        <v>141</v>
      </c>
      <c r="D157" s="6" t="s">
        <v>29</v>
      </c>
      <c r="E157" s="7" t="s">
        <v>335</v>
      </c>
      <c r="F157" s="6">
        <v>44508</v>
      </c>
      <c r="G157" s="8">
        <v>0</v>
      </c>
      <c r="H157" s="8">
        <v>24755000</v>
      </c>
      <c r="I157" s="26">
        <v>0</v>
      </c>
      <c r="J157" s="19">
        <f>Tabulka1[[#This Row],[Hodnota záměru – provozní náklady bez DPH]]+Tabulka1[[#This Row],[Hodnota záměru – pořizovací výdaje bez DPH]]</f>
        <v>24755000</v>
      </c>
    </row>
    <row r="158" spans="1:10" x14ac:dyDescent="0.2">
      <c r="A158" s="1" t="s">
        <v>372</v>
      </c>
      <c r="B158" s="1" t="s">
        <v>373</v>
      </c>
      <c r="C158" s="1" t="s">
        <v>28</v>
      </c>
      <c r="D158" s="2" t="s">
        <v>21</v>
      </c>
      <c r="E158" s="3" t="s">
        <v>335</v>
      </c>
      <c r="F158" s="2">
        <v>44438</v>
      </c>
      <c r="G158" s="4">
        <v>9900000</v>
      </c>
      <c r="H158" s="4">
        <v>9900000</v>
      </c>
      <c r="I158" s="25">
        <v>0</v>
      </c>
      <c r="J158" s="19">
        <f>Tabulka1[[#This Row],[Hodnota záměru – provozní náklady bez DPH]]+Tabulka1[[#This Row],[Hodnota záměru – pořizovací výdaje bez DPH]]</f>
        <v>9900000</v>
      </c>
    </row>
    <row r="159" spans="1:10" x14ac:dyDescent="0.2">
      <c r="A159" s="5" t="s">
        <v>374</v>
      </c>
      <c r="B159" s="5" t="s">
        <v>375</v>
      </c>
      <c r="C159" s="5" t="s">
        <v>141</v>
      </c>
      <c r="D159" s="6" t="s">
        <v>85</v>
      </c>
      <c r="E159" s="7" t="s">
        <v>13</v>
      </c>
      <c r="F159" s="6">
        <v>44405</v>
      </c>
      <c r="G159" s="8">
        <v>233884300</v>
      </c>
      <c r="H159" s="8"/>
      <c r="I159" s="26">
        <v>46776860</v>
      </c>
      <c r="J159" s="19">
        <f>Tabulka1[[#This Row],[Hodnota záměru – provozní náklady bez DPH]]+Tabulka1[[#This Row],[Hodnota záměru – pořizovací výdaje bez DPH]]</f>
        <v>46776860</v>
      </c>
    </row>
    <row r="160" spans="1:10" x14ac:dyDescent="0.2">
      <c r="A160" s="1" t="s">
        <v>376</v>
      </c>
      <c r="B160" s="1" t="s">
        <v>377</v>
      </c>
      <c r="C160" s="1" t="s">
        <v>28</v>
      </c>
      <c r="D160" s="2" t="s">
        <v>33</v>
      </c>
      <c r="E160" s="3" t="s">
        <v>335</v>
      </c>
      <c r="F160" s="2">
        <v>44095</v>
      </c>
      <c r="G160" s="4"/>
      <c r="H160" s="4"/>
      <c r="I160" s="25"/>
      <c r="J160" s="19">
        <f>Tabulka1[[#This Row],[Hodnota záměru – provozní náklady bez DPH]]+Tabulka1[[#This Row],[Hodnota záměru – pořizovací výdaje bez DPH]]</f>
        <v>0</v>
      </c>
    </row>
    <row r="161" spans="1:10" x14ac:dyDescent="0.2">
      <c r="A161" s="5" t="s">
        <v>89</v>
      </c>
      <c r="B161" s="5" t="s">
        <v>378</v>
      </c>
      <c r="C161" s="5" t="s">
        <v>28</v>
      </c>
      <c r="D161" s="6" t="s">
        <v>29</v>
      </c>
      <c r="E161" s="7" t="s">
        <v>13</v>
      </c>
      <c r="F161" s="6">
        <v>44243</v>
      </c>
      <c r="G161" s="8">
        <v>0</v>
      </c>
      <c r="H161" s="8">
        <v>0</v>
      </c>
      <c r="I161" s="26">
        <v>0</v>
      </c>
      <c r="J161" s="19">
        <f>Tabulka1[[#This Row],[Hodnota záměru – provozní náklady bez DPH]]+Tabulka1[[#This Row],[Hodnota záměru – pořizovací výdaje bez DPH]]</f>
        <v>0</v>
      </c>
    </row>
    <row r="162" spans="1:10" x14ac:dyDescent="0.2">
      <c r="A162" s="1" t="s">
        <v>379</v>
      </c>
      <c r="B162" s="1" t="s">
        <v>380</v>
      </c>
      <c r="C162" s="1" t="s">
        <v>93</v>
      </c>
      <c r="D162" s="2" t="s">
        <v>149</v>
      </c>
      <c r="E162" s="3" t="s">
        <v>335</v>
      </c>
      <c r="F162" s="2">
        <v>44308</v>
      </c>
      <c r="G162" s="4">
        <v>292800000</v>
      </c>
      <c r="H162" s="4">
        <v>173600000</v>
      </c>
      <c r="I162" s="25">
        <v>96200000</v>
      </c>
      <c r="J162" s="19">
        <f>Tabulka1[[#This Row],[Hodnota záměru – provozní náklady bez DPH]]+Tabulka1[[#This Row],[Hodnota záměru – pořizovací výdaje bez DPH]]</f>
        <v>269800000</v>
      </c>
    </row>
    <row r="163" spans="1:10" x14ac:dyDescent="0.2">
      <c r="A163" s="13" t="s">
        <v>381</v>
      </c>
      <c r="B163" s="13" t="s">
        <v>382</v>
      </c>
      <c r="C163" s="13" t="s">
        <v>192</v>
      </c>
      <c r="D163" s="14" t="s">
        <v>383</v>
      </c>
      <c r="E163" s="15" t="s">
        <v>13</v>
      </c>
      <c r="F163" s="14">
        <v>44483</v>
      </c>
      <c r="G163" s="16"/>
      <c r="H163" s="16"/>
      <c r="I163" s="27"/>
      <c r="J163" s="18">
        <f>Tabulka1[[#This Row],[Hodnota záměru – provozní náklady bez DPH]]+Tabulka1[[#This Row],[Hodnota záměru – pořizovací výdaje bez DPH]]</f>
        <v>0</v>
      </c>
    </row>
    <row r="164" spans="1:10" x14ac:dyDescent="0.2">
      <c r="A164" s="22">
        <f>SUBTOTAL(103,A2:A163)</f>
        <v>162</v>
      </c>
      <c r="B164" s="22"/>
      <c r="C164" s="22"/>
      <c r="D164" s="22"/>
      <c r="E164" s="22"/>
      <c r="F164" s="22"/>
      <c r="G164" s="23">
        <f>SUBTOTAL(9,G2:G162)</f>
        <v>21544322787</v>
      </c>
      <c r="H164" s="23">
        <f>SUBTOTAL(9,H2:H162)</f>
        <v>6717915278</v>
      </c>
      <c r="I164" s="28">
        <f>SUBTOTAL(9,I2:I162)</f>
        <v>7331777088</v>
      </c>
      <c r="J164" s="23">
        <f>SUM(Tabulka1[[#Totals],[Hodnota záměru – pořizovací výdaje bez DPH]:[Hodnota záměru – provozní náklady bez DPH]])</f>
        <v>14049692366</v>
      </c>
    </row>
    <row r="165" spans="1:10" ht="15.75" x14ac:dyDescent="0.25">
      <c r="A165" s="17"/>
    </row>
  </sheetData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F10C48B3-A725-4564-BC25-79E63B572400}">
            <xm:f>NOT(ISERROR(SEARCH("Čekání na bezpečnostní složky",E1)))</xm:f>
            <xm:f>"Čekání na bezpečnostní složky"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1" operator="containsText" id="{13406FAF-5AC2-49FD-9AC3-91271AB65A51}">
            <xm:f>NOT(ISERROR(SEARCH("Záporné stanovisko",E1)))</xm:f>
            <xm:f>"Záporné stanovisko"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" operator="containsText" id="{3F0F9D69-F919-450D-AAAD-D3AFF3F92F6B}">
            <xm:f>NOT(ISERROR(SEARCH("Nově příchozí",E1)))</xm:f>
            <xm:f>"Nově příchozí"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3" operator="containsText" id="{17A77F5A-BD44-4D92-B5CD-3E3D705D3A94}">
            <xm:f>NOT(ISERROR(SEARCH("V hodnocení",E1)))</xm:f>
            <xm:f>"V hodnocení"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" operator="containsText" id="{42F6BBB3-3FCE-4094-9341-61460FE0056F}">
            <xm:f>NOT(ISERROR(SEARCH("Čekání na doplnění",E1)))</xm:f>
            <xm:f>"Čekání na doplnění"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5" operator="containsText" id="{D788EB76-156E-4A2C-A1DC-A2C7E7B118E4}">
            <xm:f>NOT(ISERROR(SEARCH("Kladné stanovisko",E1)))</xm:f>
            <xm:f>"Kladné stanovisko"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6" operator="containsText" id="{75DE069B-9731-401A-B979-B643F07B4B13}">
            <xm:f>NOT(ISERROR(SEARCH("Zpětvzetí žádosti",E1)))</xm:f>
            <xm:f>"Zpětvzetí žádosti"</xm:f>
            <x14:dxf>
              <font>
                <color theme="3"/>
              </font>
              <fill>
                <patternFill>
                  <bgColor theme="3" tint="0.79998168889431442"/>
                </patternFill>
              </fill>
            </x14:dxf>
          </x14:cfRule>
          <x14:cfRule type="containsText" priority="27" operator="containsText" id="{926E5225-07B9-4F53-B4B3-0C6E7B33A611}">
            <xm:f>NOT(ISERROR(SEARCH("Vráceno bez vydání stanoviska",E1)))</xm:f>
            <xm:f>"Vráceno bez vydání stanoviska"</xm:f>
            <x14:dxf>
              <font>
                <color theme="3"/>
              </font>
              <fill>
                <patternFill>
                  <bgColor theme="3" tint="0.79998168889431442"/>
                </patternFill>
              </fill>
            </x14:dxf>
          </x14:cfRule>
          <x14:cfRule type="containsText" priority="28" operator="containsText" id="{E6435962-374E-493B-AA52-EF3C32A8712E}">
            <xm:f>NOT(ISERROR(SEARCH("K podpisu",E1)))</xm:f>
            <xm:f>"K podpisu"</xm:f>
            <x14:dxf>
              <font>
                <b/>
                <i val="0"/>
                <color rgb="FFC00000"/>
              </font>
              <fill>
                <patternFill>
                  <bgColor rgb="FFFF6161"/>
                </patternFill>
              </fill>
            </x14:dxf>
          </x14:cfRule>
          <xm:sqref>E1:E163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F43A9A234346478FD3BA183CCDAA5B" ma:contentTypeVersion="1" ma:contentTypeDescription="Vytvoří nový dokument" ma:contentTypeScope="" ma:versionID="698445911434498a99aa5825216aa112">
  <xsd:schema xmlns:xsd="http://www.w3.org/2001/XMLSchema" xmlns:xs="http://www.w3.org/2001/XMLSchema" xmlns:p="http://schemas.microsoft.com/office/2006/metadata/properties" xmlns:ns2="0a878acb-39c6-4ea7-8bdf-3bb46580a8be" targetNamespace="http://schemas.microsoft.com/office/2006/metadata/properties" ma:root="true" ma:fieldsID="1e96a82dd3ab363292e67d0c60152a1d" ns2:_="">
    <xsd:import namespace="0a878acb-39c6-4ea7-8bdf-3bb46580a8be"/>
    <xsd:element name="properties">
      <xsd:complexType>
        <xsd:sequence>
          <xsd:element name="documentManagement">
            <xsd:complexType>
              <xsd:all>
                <xsd:element ref="ns2:Pozn_x00e1_mk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78acb-39c6-4ea7-8bdf-3bb46580a8be" elementFormDefault="qualified">
    <xsd:import namespace="http://schemas.microsoft.com/office/2006/documentManagement/types"/>
    <xsd:import namespace="http://schemas.microsoft.com/office/infopath/2007/PartnerControls"/>
    <xsd:element name="Pozn_x00e1_mka" ma:index="8" nillable="true" ma:displayName="Poznámka" ma:internalName="Pozn_x00e1_mk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zn_x00e1_mka xmlns="0a878acb-39c6-4ea7-8bdf-3bb46580a8be" xsi:nil="true"/>
  </documentManagement>
</p:properties>
</file>

<file path=customXml/itemProps1.xml><?xml version="1.0" encoding="utf-8"?>
<ds:datastoreItem xmlns:ds="http://schemas.openxmlformats.org/officeDocument/2006/customXml" ds:itemID="{BFD56C60-4DEA-4F84-A792-123F81D0DC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78acb-39c6-4ea7-8bdf-3bb46580a8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CA9E16-80B0-4A06-81FE-C3421166E2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BB6690-A998-41F2-8463-777DDEE1160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0a878acb-39c6-4ea7-8bdf-3bb46580a8b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vnitra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Šedivec Tomáš</dc:creator>
  <cp:lastModifiedBy>Šedivec Tomáš</cp:lastModifiedBy>
  <dcterms:created xsi:type="dcterms:W3CDTF">2022-02-10T12:44:06Z</dcterms:created>
  <dcterms:modified xsi:type="dcterms:W3CDTF">2022-05-03T07:40:33Z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0x01010035F43A9A234346478FD3BA183CCDAA5B</vt:lpwstr>
  </property>
</Properties>
</file>